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activeTab="3"/>
  </bookViews>
  <sheets>
    <sheet name="BS-ann" sheetId="1" r:id="rId1"/>
    <sheet name="PL-ann" sheetId="2" r:id="rId2"/>
    <sheet name="Equity-ann" sheetId="3" r:id="rId3"/>
    <sheet name="CF" sheetId="4" r:id="rId4"/>
  </sheets>
  <externalReferences>
    <externalReference r:id="rId7"/>
  </externalReferences>
  <definedNames>
    <definedName name="_xlnm.Print_Area" localSheetId="0">'BS-ann'!$A$1:$J$62</definedName>
    <definedName name="_xlnm.Print_Area" localSheetId="3">'CF'!$A:$IV</definedName>
    <definedName name="_xlnm.Print_Area" localSheetId="1">'PL-ann'!$A$1:$J$65</definedName>
  </definedNames>
  <calcPr fullCalcOnLoad="1"/>
</workbook>
</file>

<file path=xl/sharedStrings.xml><?xml version="1.0" encoding="utf-8"?>
<sst xmlns="http://schemas.openxmlformats.org/spreadsheetml/2006/main" count="181" uniqueCount="135">
  <si>
    <t>(Incorporated in Malaysia)</t>
  </si>
  <si>
    <t>Condensed Consolidated Balance Sheet</t>
  </si>
  <si>
    <t>As at 31 October 2002</t>
  </si>
  <si>
    <t>Unaudited</t>
  </si>
  <si>
    <t>Audited</t>
  </si>
  <si>
    <t>As at</t>
  </si>
  <si>
    <t xml:space="preserve">As at </t>
  </si>
  <si>
    <t>31.10.2002</t>
  </si>
  <si>
    <t>31.01.2002</t>
  </si>
  <si>
    <t>RM'000</t>
  </si>
  <si>
    <t>Non current assets</t>
  </si>
  <si>
    <t>Property, plant &amp; equipment</t>
  </si>
  <si>
    <t>Investment property</t>
  </si>
  <si>
    <t>Interest in joint venture</t>
  </si>
  <si>
    <t>Investment in quoted shares</t>
  </si>
  <si>
    <t>Goodwill on consolidation</t>
  </si>
  <si>
    <t>Intangible assets</t>
  </si>
  <si>
    <t>Other long term assets</t>
  </si>
  <si>
    <t>Current Assets</t>
  </si>
  <si>
    <t>Inventories</t>
  </si>
  <si>
    <t>Amount due from customers for contract work</t>
  </si>
  <si>
    <t>Trade receivables</t>
  </si>
  <si>
    <t>Other receivables, deposits &amp; prepayments</t>
  </si>
  <si>
    <t>Short term investments</t>
  </si>
  <si>
    <t>Deposits with licensed banks</t>
  </si>
  <si>
    <t>Cash and bank balances</t>
  </si>
  <si>
    <t>Current Liabilities</t>
  </si>
  <si>
    <t>Amount due to customers for contract work</t>
  </si>
  <si>
    <t>Trade payables</t>
  </si>
  <si>
    <t>Other payables</t>
  </si>
  <si>
    <t>Hire purchase creditors</t>
  </si>
  <si>
    <t>Provision for taxation</t>
  </si>
  <si>
    <t>Short term borrowings</t>
  </si>
  <si>
    <t>Net Current Assets</t>
  </si>
  <si>
    <t>Share capital</t>
  </si>
  <si>
    <t>Reserves</t>
  </si>
  <si>
    <t>Share premium</t>
  </si>
  <si>
    <t>Revaluation reserve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</si>
  <si>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</si>
  <si>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</si>
  <si>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</si>
  <si>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</si>
  <si>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</si>
  <si>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</si>
  <si>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(The Condensed Consolidated Balance Sheets should be read in conjunction with the Annual Financial Report for the year ended 31 January 2002)</t>
  </si>
  <si>
    <t>MERGE ENERGY BHD. (420099-X)</t>
  </si>
  <si>
    <t>Condensed Consolidated Income Statement</t>
  </si>
  <si>
    <t>Fot the third quarter and nine months ended 31 October 2002</t>
  </si>
  <si>
    <t>THIRD QUARTER</t>
  </si>
  <si>
    <t>CUMULATIVE QUARTER</t>
  </si>
  <si>
    <t>CURRENT</t>
  </si>
  <si>
    <t>PRECEDING</t>
  </si>
  <si>
    <t xml:space="preserve">YEAR </t>
  </si>
  <si>
    <t>YEAR</t>
  </si>
  <si>
    <t>QUARTER</t>
  </si>
  <si>
    <t>TO DATE</t>
  </si>
  <si>
    <t>31.10.2001</t>
  </si>
  <si>
    <t>Revenue</t>
  </si>
  <si>
    <t>Investment Income</t>
  </si>
  <si>
    <t>Other income</t>
  </si>
  <si>
    <t>Profit / (Loss) from operations</t>
  </si>
  <si>
    <t>Finance cost</t>
  </si>
  <si>
    <t>Depreciation and amortisation</t>
  </si>
  <si>
    <t>Exceptional items</t>
  </si>
  <si>
    <t>Profit/(loss) before income tax,</t>
  </si>
  <si>
    <t>minority interests and extraordinary items</t>
  </si>
  <si>
    <t xml:space="preserve">Share of profits and losses of </t>
  </si>
  <si>
    <t>associated companies</t>
  </si>
  <si>
    <t xml:space="preserve">Profit/(loss) before income tax, minority </t>
  </si>
  <si>
    <t>interests and extraordinary items</t>
  </si>
  <si>
    <t>Income tax expense</t>
  </si>
  <si>
    <t>Profit/(loss) after income tax</t>
  </si>
  <si>
    <t>before deducting minority interests</t>
  </si>
  <si>
    <t>Less minority interests</t>
  </si>
  <si>
    <t>Net profit/(loss) from ordinary  activities</t>
  </si>
  <si>
    <t>attributable to members of the company</t>
  </si>
  <si>
    <t>Extraordinary items</t>
  </si>
  <si>
    <t>Extraordinary items attributable</t>
  </si>
  <si>
    <t>to members of the company</t>
  </si>
  <si>
    <t>Net profit/(loss) attributable</t>
  </si>
  <si>
    <t xml:space="preserve">Earnings / (Loss) per share based on 2(l) above </t>
  </si>
  <si>
    <t>after deducting any provision for preference</t>
  </si>
  <si>
    <t>dividends, if any:-</t>
  </si>
  <si>
    <t>(i)</t>
  </si>
  <si>
    <t>Basic (based on 67,000,000</t>
  </si>
  <si>
    <t>ordinary shares) (sen)</t>
  </si>
  <si>
    <t>(ii)</t>
  </si>
  <si>
    <t>Fully diluted  (sen)</t>
  </si>
  <si>
    <t>n/a</t>
  </si>
  <si>
    <t>(The Condensed Consolidated Income Statements should be read in conjunction with the Annual Financial Report for the year ended 31 January 2002.)</t>
  </si>
  <si>
    <t>Condensed Consolidated Statement of Changes in Equity</t>
  </si>
  <si>
    <t>For the third quarter and nine months ended 31 October 2002</t>
  </si>
  <si>
    <t xml:space="preserve">             Non-distributable           </t>
  </si>
  <si>
    <t>Distributable</t>
  </si>
  <si>
    <t>Share</t>
  </si>
  <si>
    <t xml:space="preserve">Share </t>
  </si>
  <si>
    <t>Revaluation</t>
  </si>
  <si>
    <t>Accumulated</t>
  </si>
  <si>
    <t>Capital</t>
  </si>
  <si>
    <t>Premium</t>
  </si>
  <si>
    <t>Reserve</t>
  </si>
  <si>
    <t>Losses</t>
  </si>
  <si>
    <t>Total</t>
  </si>
  <si>
    <t>As at 1 February 2002</t>
  </si>
  <si>
    <t>Movement during the period:</t>
  </si>
  <si>
    <t>Net loss for the 9-month period</t>
  </si>
  <si>
    <t>Retained</t>
  </si>
  <si>
    <t>Earnings</t>
  </si>
  <si>
    <t>As at 1 February 2001</t>
  </si>
  <si>
    <t>Net profit for the 9-month period</t>
  </si>
  <si>
    <t>As at 31 October 2001</t>
  </si>
  <si>
    <t>(The Condensed Consolidated Statement of Changes in Equity should be read in conjunction with the Annual Financial Report for the year ended 31 January 2002.)</t>
  </si>
  <si>
    <t>Condensed Consolidated Cash Flow Statement</t>
  </si>
  <si>
    <t>CASH FLOWS GENERATED FROM OPERATING ACTIVITIES</t>
  </si>
  <si>
    <t>Loss before taxation</t>
  </si>
  <si>
    <t>Adjustments for :</t>
  </si>
  <si>
    <t>Non-cash items</t>
  </si>
  <si>
    <t>Non-operating items</t>
  </si>
  <si>
    <t>Operating loss before working capital changes</t>
  </si>
  <si>
    <t>Changes in working capital :</t>
  </si>
  <si>
    <t>Net changes in current assets</t>
  </si>
  <si>
    <t>Net changes in current liabilities</t>
  </si>
  <si>
    <t>Cash generated from operations</t>
  </si>
  <si>
    <t>Interest paid</t>
  </si>
  <si>
    <t>Interest received</t>
  </si>
  <si>
    <t>Taxation paid</t>
  </si>
  <si>
    <t xml:space="preserve">Net cash generated from operating activities </t>
  </si>
  <si>
    <t>CASH FLOWS FROM INVESTING ACTIVITIES</t>
  </si>
  <si>
    <t>Net cash generated from investing activities</t>
  </si>
  <si>
    <t>CASH FLOWS FROM FINANCING ACTIVITIES</t>
  </si>
  <si>
    <t>Net cash used in financing activities</t>
  </si>
  <si>
    <t>NET CHANGE IN CASH AND CASH EQUIVALENTS</t>
  </si>
  <si>
    <t>CASH AND CASH EQUIVALENTS AT BEGINNING OF THE PERIOD</t>
  </si>
  <si>
    <t>CASH AND CASH EQUIVALENTS AT END OF THE PERIOD</t>
  </si>
  <si>
    <t>(The Condensed Consolidated Cash Flow Statement should be read in conjunction with the Annual Financial Report for the year ended 31 January 2002.)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</si>
</sst>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#,##0.0000_);\(#,##0.0000\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#\ ?/10"/>
    <numFmt numFmtId="170" formatCode="#\ ?/4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%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_(* #,##0.0_);_(* \(#,##0.0\);_(* &quot;-&quot;?_);_(@_)"/>
    <numFmt numFmtId="184" formatCode="0.0"/>
    <numFmt numFmtId="185" formatCode="0.00;[Red]0.00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  <numFmt numFmtId="189" formatCode="_(* #,##0.0000000000_);_(* \(#,##0.0000000000\);_(* &quot;-&quot;??_);_(@_)"/>
    <numFmt numFmtId="190" formatCode="_(* #,##0.00000000000_);_(* \(#,##0.00000000000\);_(* &quot;-&quot;??_);_(@_)"/>
    <numFmt numFmtId="191" formatCode="_(* #,##0.000000000000_);_(* \(#,##0.000000000000\);_(* &quot;-&quot;??_);_(@_)"/>
    <numFmt numFmtId="192" formatCode="_(* #,##0.0000000000000_);_(* \(#,##0.0000000000000\);_(* &quot;-&quot;??_);_(@_)"/>
    <numFmt numFmtId="193" formatCode="_(* #,##0.00000000000000_);_(* \(#,##0.00000000000000\);_(* &quot;-&quot;??_);_(@_)"/>
    <numFmt numFmtId="194" formatCode="_(* #,##0.000000000000000_);_(* \(#,##0.000000000000000\);_(* &quot;-&quot;??_);_(@_)"/>
    <numFmt numFmtId="195" formatCode="_(* #,##0.0000000000000000_);_(* \(#,##0.0000000000000000\);_(* &quot;-&quot;??_);_(@_)"/>
    <numFmt numFmtId="196" formatCode="_(* #,##0.00000000000000000_);_(* \(#,##0.00000000000000000\);_(* &quot;-&quot;??_);_(@_)"/>
    <numFmt numFmtId="197" formatCode="dd\-mmm\-yy_)"/>
    <numFmt numFmtId="198" formatCode="#,##0.00_ ;[Red]\-#,##0.00\ "/>
    <numFmt numFmtId="199" formatCode="0.00_);[Red]\(0.00\)"/>
    <numFmt numFmtId="200" formatCode="mm/dd/yy_)"/>
  </numFmts>
  <fonts count="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7" fontId="1" fillId="0" borderId="0" xfId="15" applyNumberFormat="1" applyFont="1" applyAlignment="1">
      <alignment/>
    </xf>
    <xf numFmtId="167" fontId="0" fillId="0" borderId="0" xfId="15" applyNumberFormat="1" applyAlignment="1">
      <alignment/>
    </xf>
    <xf numFmtId="0" fontId="1" fillId="0" borderId="0" xfId="0" applyFont="1" applyFill="1" applyAlignment="1">
      <alignment/>
    </xf>
    <xf numFmtId="167" fontId="1" fillId="0" borderId="0" xfId="15" applyNumberFormat="1" applyFont="1" applyFill="1" applyAlignment="1">
      <alignment/>
    </xf>
    <xf numFmtId="43" fontId="1" fillId="0" borderId="0" xfId="15" applyFont="1" applyFill="1" applyAlignment="1">
      <alignment/>
    </xf>
    <xf numFmtId="43" fontId="1" fillId="0" borderId="0" xfId="15" applyFont="1" applyAlignment="1">
      <alignment/>
    </xf>
    <xf numFmtId="0" fontId="3" fillId="0" borderId="0" xfId="0" applyFont="1" applyAlignment="1">
      <alignment/>
    </xf>
    <xf numFmtId="167" fontId="1" fillId="0" borderId="0" xfId="0" applyNumberFormat="1" applyFont="1" applyAlignment="1">
      <alignment/>
    </xf>
    <xf numFmtId="167" fontId="1" fillId="0" borderId="1" xfId="15" applyNumberFormat="1" applyFont="1" applyBorder="1" applyAlignment="1">
      <alignment/>
    </xf>
    <xf numFmtId="167" fontId="1" fillId="0" borderId="0" xfId="15" applyNumberFormat="1" applyFont="1" applyBorder="1" applyAlignment="1">
      <alignment/>
    </xf>
    <xf numFmtId="167" fontId="1" fillId="0" borderId="2" xfId="15" applyNumberFormat="1" applyFont="1" applyBorder="1" applyAlignment="1">
      <alignment vertical="center"/>
    </xf>
    <xf numFmtId="43" fontId="1" fillId="0" borderId="3" xfId="15" applyFont="1" applyBorder="1" applyAlignment="1">
      <alignment/>
    </xf>
    <xf numFmtId="167" fontId="1" fillId="0" borderId="3" xfId="15" applyNumberFormat="1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 quotePrefix="1">
      <alignment/>
    </xf>
    <xf numFmtId="167" fontId="1" fillId="0" borderId="3" xfId="15" applyNumberFormat="1" applyFont="1" applyFill="1" applyBorder="1" applyAlignment="1">
      <alignment/>
    </xf>
    <xf numFmtId="167" fontId="1" fillId="0" borderId="1" xfId="15" applyNumberFormat="1" applyFont="1" applyFill="1" applyBorder="1" applyAlignment="1">
      <alignment/>
    </xf>
    <xf numFmtId="167" fontId="5" fillId="0" borderId="0" xfId="15" applyNumberFormat="1" applyFont="1" applyAlignment="1">
      <alignment/>
    </xf>
    <xf numFmtId="43" fontId="1" fillId="0" borderId="0" xfId="15" applyFont="1" applyAlignment="1">
      <alignment horizontal="center"/>
    </xf>
    <xf numFmtId="167" fontId="1" fillId="0" borderId="3" xfId="15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7" fontId="1" fillId="0" borderId="4" xfId="15" applyNumberFormat="1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0" xfId="15" applyNumberFormat="1" applyFont="1" applyAlignment="1">
      <alignment horizontal="right"/>
    </xf>
    <xf numFmtId="167" fontId="1" fillId="0" borderId="2" xfId="15" applyNumberFormat="1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DebitNote" xfId="19"/>
    <cellStyle name="Normal_Mgt Ac July 2002-audit" xfId="20"/>
    <cellStyle name="Normal_WK1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Merge%20Energy\Consol%20Group%20Ac\MEBCONSOL%20OCT%20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-ann"/>
      <sheetName val="PL-ann"/>
      <sheetName val="Equity-ann"/>
      <sheetName val="CF-ann"/>
      <sheetName val="CF-ann (2)"/>
      <sheetName val="CBS (2)"/>
      <sheetName val="CBS"/>
      <sheetName val="CPL Oct-qtr"/>
      <sheetName val="CPL-9mths"/>
      <sheetName val="Interco.rev"/>
      <sheetName val="CPL-rpt format"/>
      <sheetName val="consol-aje"/>
      <sheetName val="Interco.adj"/>
      <sheetName val="CFS-Co"/>
      <sheetName val="CFS-Co (2)"/>
      <sheetName val="CFS-W-co"/>
      <sheetName val="CFS-Gp"/>
      <sheetName val="CFS-W-Gp"/>
      <sheetName val="CF-sheet"/>
      <sheetName val="S2"/>
      <sheetName val="S2.1-asso"/>
      <sheetName val="S2.2-JP"/>
      <sheetName val="S3"/>
      <sheetName val="S3 (2)"/>
      <sheetName val="S3-sum"/>
      <sheetName val="GW"/>
      <sheetName val="S3.1"/>
      <sheetName val="S3.1.1"/>
      <sheetName val="S4"/>
      <sheetName val="S5"/>
      <sheetName val="S6"/>
      <sheetName val="S8"/>
    </sheetNames>
    <sheetDataSet>
      <sheetData sheetId="1">
        <row r="1">
          <cell r="A1" t="str">
            <v>MERGE ENERGY BHD. (420099-X)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75" zoomScaleNormal="75" workbookViewId="0" topLeftCell="A49">
      <selection activeCell="F59" sqref="F59"/>
    </sheetView>
  </sheetViews>
  <sheetFormatPr defaultColWidth="9.140625" defaultRowHeight="12.75"/>
  <cols>
    <col min="1" max="1" width="3.421875" style="0" customWidth="1"/>
    <col min="5" max="6" width="9.28125" style="0" customWidth="1"/>
    <col min="8" max="8" width="15.140625" style="0" bestFit="1" customWidth="1"/>
    <col min="9" max="9" width="2.28125" style="0" customWidth="1"/>
    <col min="10" max="10" width="15.28125" style="0" customWidth="1"/>
    <col min="11" max="11" width="4.00390625" style="0" customWidth="1"/>
    <col min="12" max="12" width="5.28125" style="0" customWidth="1"/>
  </cols>
  <sheetData>
    <row r="1" spans="1:10" ht="15.75">
      <c r="A1" s="1" t="str">
        <f>+'[1]PL-ann'!A1</f>
        <v>MERGE ENERGY BHD. (420099-X)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3"/>
      <c r="B5" s="3"/>
      <c r="C5" s="3"/>
      <c r="D5" s="3"/>
      <c r="E5" s="3"/>
      <c r="F5" s="3"/>
      <c r="G5" s="3"/>
      <c r="H5" s="4" t="s">
        <v>3</v>
      </c>
      <c r="I5" s="3"/>
      <c r="J5" s="4" t="s">
        <v>4</v>
      </c>
    </row>
    <row r="6" spans="1:10" ht="15.75">
      <c r="A6" s="2"/>
      <c r="B6" s="2"/>
      <c r="C6" s="2"/>
      <c r="D6" s="2"/>
      <c r="E6" s="2"/>
      <c r="F6" s="2"/>
      <c r="G6" s="2"/>
      <c r="H6" s="4" t="s">
        <v>5</v>
      </c>
      <c r="I6" s="1"/>
      <c r="J6" s="4" t="s">
        <v>6</v>
      </c>
    </row>
    <row r="7" spans="1:10" ht="15.75">
      <c r="A7" s="2"/>
      <c r="B7" s="2"/>
      <c r="C7" s="2"/>
      <c r="D7" s="2"/>
      <c r="E7" s="2"/>
      <c r="F7" s="2"/>
      <c r="G7" s="2"/>
      <c r="H7" s="4" t="s">
        <v>7</v>
      </c>
      <c r="I7" s="1"/>
      <c r="J7" s="4" t="s">
        <v>8</v>
      </c>
    </row>
    <row r="8" spans="1:10" ht="15.75">
      <c r="A8" s="2"/>
      <c r="B8" s="2"/>
      <c r="C8" s="2"/>
      <c r="D8" s="2"/>
      <c r="E8" s="2"/>
      <c r="F8" s="2"/>
      <c r="G8" s="2"/>
      <c r="H8" s="4" t="s">
        <v>9</v>
      </c>
      <c r="I8" s="1"/>
      <c r="J8" s="4" t="s">
        <v>9</v>
      </c>
    </row>
    <row r="9" spans="1:11" ht="15.75">
      <c r="A9" s="1" t="s">
        <v>10</v>
      </c>
      <c r="B9" s="2"/>
      <c r="C9" s="2"/>
      <c r="D9" s="2"/>
      <c r="E9" s="2"/>
      <c r="F9" s="2"/>
      <c r="G9" s="2"/>
      <c r="H9" s="5"/>
      <c r="I9" s="5"/>
      <c r="J9" s="5"/>
      <c r="K9" s="6"/>
    </row>
    <row r="10" spans="1:11" ht="15">
      <c r="A10" s="2"/>
      <c r="B10" s="2" t="s">
        <v>11</v>
      </c>
      <c r="C10" s="2"/>
      <c r="D10" s="2"/>
      <c r="E10" s="2"/>
      <c r="F10" s="2"/>
      <c r="G10" s="2"/>
      <c r="H10" s="5">
        <v>14857</v>
      </c>
      <c r="I10" s="5"/>
      <c r="J10" s="5">
        <v>15555</v>
      </c>
      <c r="K10" s="6"/>
    </row>
    <row r="11" spans="1:11" ht="15">
      <c r="A11" s="2"/>
      <c r="B11" s="2" t="s">
        <v>12</v>
      </c>
      <c r="C11" s="2"/>
      <c r="D11" s="2"/>
      <c r="E11" s="2"/>
      <c r="F11" s="2"/>
      <c r="G11" s="2"/>
      <c r="H11" s="5">
        <v>4015</v>
      </c>
      <c r="I11" s="5"/>
      <c r="J11" s="5">
        <v>5643</v>
      </c>
      <c r="K11" s="6"/>
    </row>
    <row r="12" spans="1:11" ht="15">
      <c r="A12" s="2"/>
      <c r="B12" s="2" t="s">
        <v>13</v>
      </c>
      <c r="C12" s="2"/>
      <c r="D12" s="2"/>
      <c r="E12" s="2"/>
      <c r="F12" s="2"/>
      <c r="G12" s="2"/>
      <c r="H12" s="5">
        <v>2525</v>
      </c>
      <c r="I12" s="5"/>
      <c r="J12" s="5">
        <v>2525</v>
      </c>
      <c r="K12" s="6"/>
    </row>
    <row r="13" spans="1:11" ht="15">
      <c r="A13" s="2"/>
      <c r="B13" s="7" t="s">
        <v>14</v>
      </c>
      <c r="C13" s="7"/>
      <c r="D13" s="7"/>
      <c r="E13" s="7"/>
      <c r="F13" s="7"/>
      <c r="G13" s="7"/>
      <c r="H13" s="5">
        <v>449</v>
      </c>
      <c r="I13" s="2"/>
      <c r="J13" s="8">
        <v>1096</v>
      </c>
      <c r="K13" s="6"/>
    </row>
    <row r="14" spans="1:10" ht="15" hidden="1">
      <c r="A14" s="2"/>
      <c r="B14" s="2" t="s">
        <v>15</v>
      </c>
      <c r="C14" s="2"/>
      <c r="D14" s="2"/>
      <c r="E14" s="2"/>
      <c r="F14" s="2"/>
      <c r="G14" s="2"/>
      <c r="H14" s="5">
        <v>0</v>
      </c>
      <c r="I14" s="5"/>
      <c r="J14" s="5">
        <v>0</v>
      </c>
    </row>
    <row r="15" spans="1:11" ht="15" hidden="1">
      <c r="A15" s="2"/>
      <c r="B15" s="2" t="s">
        <v>16</v>
      </c>
      <c r="C15" s="2"/>
      <c r="D15" s="2"/>
      <c r="E15" s="2"/>
      <c r="F15" s="2"/>
      <c r="G15" s="2"/>
      <c r="H15" s="5">
        <v>0</v>
      </c>
      <c r="I15" s="5"/>
      <c r="J15" s="5">
        <v>0</v>
      </c>
      <c r="K15" s="6"/>
    </row>
    <row r="16" spans="1:11" ht="15" hidden="1">
      <c r="A16" s="2"/>
      <c r="B16" s="7" t="s">
        <v>17</v>
      </c>
      <c r="C16" s="7"/>
      <c r="D16" s="7"/>
      <c r="E16" s="7"/>
      <c r="F16" s="7"/>
      <c r="G16" s="7"/>
      <c r="H16" s="9">
        <v>0</v>
      </c>
      <c r="I16" s="10"/>
      <c r="J16" s="9">
        <v>0</v>
      </c>
      <c r="K16" s="6"/>
    </row>
    <row r="17" spans="1:11" ht="15">
      <c r="A17" s="2"/>
      <c r="B17" s="2"/>
      <c r="C17" s="2"/>
      <c r="D17" s="2"/>
      <c r="E17" s="2"/>
      <c r="F17" s="2"/>
      <c r="G17" s="2"/>
      <c r="H17" s="5"/>
      <c r="I17" s="5"/>
      <c r="J17" s="5"/>
      <c r="K17" s="6"/>
    </row>
    <row r="18" spans="1:11" ht="15.75">
      <c r="A18" s="1" t="s">
        <v>18</v>
      </c>
      <c r="B18" s="2"/>
      <c r="C18" s="2"/>
      <c r="D18" s="2"/>
      <c r="E18" s="2"/>
      <c r="F18" s="2"/>
      <c r="G18" s="2"/>
      <c r="H18" s="5"/>
      <c r="I18" s="5"/>
      <c r="J18" s="5"/>
      <c r="K18" s="6"/>
    </row>
    <row r="19" spans="1:11" ht="15" hidden="1">
      <c r="A19" s="2"/>
      <c r="B19" s="2" t="s">
        <v>19</v>
      </c>
      <c r="C19" s="11"/>
      <c r="D19" s="2"/>
      <c r="E19" s="2"/>
      <c r="F19" s="2"/>
      <c r="G19" s="2"/>
      <c r="H19" s="5">
        <v>0</v>
      </c>
      <c r="I19" s="5"/>
      <c r="J19" s="5">
        <v>0</v>
      </c>
      <c r="K19" s="6"/>
    </row>
    <row r="20" spans="1:11" ht="15">
      <c r="A20" s="2"/>
      <c r="B20" s="2" t="s">
        <v>20</v>
      </c>
      <c r="C20" s="11"/>
      <c r="D20" s="2"/>
      <c r="E20" s="2"/>
      <c r="F20" s="2"/>
      <c r="G20" s="2"/>
      <c r="H20" s="5">
        <v>141</v>
      </c>
      <c r="I20" s="5"/>
      <c r="J20" s="5">
        <v>8603</v>
      </c>
      <c r="K20" s="6"/>
    </row>
    <row r="21" spans="1:11" ht="15">
      <c r="A21" s="2"/>
      <c r="B21" s="2" t="s">
        <v>21</v>
      </c>
      <c r="C21" s="11"/>
      <c r="D21" s="2"/>
      <c r="E21" s="2"/>
      <c r="F21" s="2"/>
      <c r="G21" s="2"/>
      <c r="H21" s="5">
        <v>21727</v>
      </c>
      <c r="I21" s="5"/>
      <c r="J21" s="5">
        <v>53959</v>
      </c>
      <c r="K21" s="6"/>
    </row>
    <row r="22" spans="1:11" ht="15">
      <c r="A22" s="2"/>
      <c r="B22" s="2" t="s">
        <v>22</v>
      </c>
      <c r="C22" s="11"/>
      <c r="D22" s="2"/>
      <c r="E22" s="2"/>
      <c r="F22" s="2"/>
      <c r="G22" s="2"/>
      <c r="H22" s="5">
        <v>949</v>
      </c>
      <c r="I22" s="5"/>
      <c r="J22" s="5">
        <v>3502</v>
      </c>
      <c r="K22" s="6"/>
    </row>
    <row r="23" spans="1:11" ht="15">
      <c r="A23" s="2"/>
      <c r="B23" s="2" t="s">
        <v>23</v>
      </c>
      <c r="C23" s="2"/>
      <c r="D23" s="2"/>
      <c r="E23" s="2"/>
      <c r="F23" s="2"/>
      <c r="G23" s="2"/>
      <c r="H23" s="12">
        <v>2815</v>
      </c>
      <c r="I23" s="2"/>
      <c r="J23" s="12">
        <v>3175</v>
      </c>
      <c r="K23" s="6"/>
    </row>
    <row r="24" spans="1:11" ht="15">
      <c r="A24" s="2"/>
      <c r="B24" s="2" t="s">
        <v>24</v>
      </c>
      <c r="C24" s="11"/>
      <c r="D24" s="2"/>
      <c r="E24" s="2"/>
      <c r="F24" s="2"/>
      <c r="G24" s="2"/>
      <c r="H24" s="5">
        <v>3470</v>
      </c>
      <c r="I24" s="5"/>
      <c r="J24" s="5">
        <v>4130</v>
      </c>
      <c r="K24" s="6"/>
    </row>
    <row r="25" spans="1:11" ht="15">
      <c r="A25" s="2"/>
      <c r="B25" s="2" t="s">
        <v>25</v>
      </c>
      <c r="C25" s="11"/>
      <c r="D25" s="2"/>
      <c r="E25" s="2"/>
      <c r="F25" s="2"/>
      <c r="G25" s="2"/>
      <c r="H25" s="5">
        <v>3790</v>
      </c>
      <c r="I25" s="5"/>
      <c r="J25" s="5">
        <v>256</v>
      </c>
      <c r="K25" s="6"/>
    </row>
    <row r="26" spans="1:11" ht="15">
      <c r="A26" s="2"/>
      <c r="B26" s="2"/>
      <c r="C26" s="2"/>
      <c r="D26" s="2"/>
      <c r="E26" s="2"/>
      <c r="F26" s="2"/>
      <c r="G26" s="2"/>
      <c r="H26" s="13">
        <f>SUM(H19:H25)</f>
        <v>32892</v>
      </c>
      <c r="I26" s="13"/>
      <c r="J26" s="13">
        <f>SUM(J19:J25)</f>
        <v>73625</v>
      </c>
      <c r="K26" s="6"/>
    </row>
    <row r="27" spans="1:11" ht="15">
      <c r="A27" s="2"/>
      <c r="B27" s="2"/>
      <c r="C27" s="2"/>
      <c r="D27" s="2"/>
      <c r="E27" s="2"/>
      <c r="F27" s="2"/>
      <c r="G27" s="2"/>
      <c r="H27" s="14"/>
      <c r="I27" s="14"/>
      <c r="J27" s="14"/>
      <c r="K27" s="6"/>
    </row>
    <row r="28" spans="1:11" ht="15.75">
      <c r="A28" s="1" t="s">
        <v>26</v>
      </c>
      <c r="B28" s="2"/>
      <c r="C28" s="2"/>
      <c r="D28" s="2"/>
      <c r="E28" s="2"/>
      <c r="F28" s="2"/>
      <c r="G28" s="2"/>
      <c r="H28" s="5"/>
      <c r="I28" s="5"/>
      <c r="J28" s="5"/>
      <c r="K28" s="6"/>
    </row>
    <row r="29" spans="1:11" ht="15">
      <c r="A29" s="2"/>
      <c r="B29" s="2" t="s">
        <v>27</v>
      </c>
      <c r="C29" s="2"/>
      <c r="D29" s="2"/>
      <c r="E29" s="2"/>
      <c r="F29" s="2"/>
      <c r="G29" s="2"/>
      <c r="H29" s="5">
        <v>0</v>
      </c>
      <c r="I29" s="5"/>
      <c r="J29" s="5">
        <v>2148</v>
      </c>
      <c r="K29" s="6"/>
    </row>
    <row r="30" spans="1:11" ht="15">
      <c r="A30" s="2"/>
      <c r="B30" s="2" t="s">
        <v>28</v>
      </c>
      <c r="C30" s="11"/>
      <c r="D30" s="2"/>
      <c r="E30" s="2"/>
      <c r="F30" s="2"/>
      <c r="G30" s="2"/>
      <c r="H30" s="5">
        <v>11670</v>
      </c>
      <c r="I30" s="5"/>
      <c r="J30" s="5">
        <v>24949</v>
      </c>
      <c r="K30" s="6"/>
    </row>
    <row r="31" spans="1:11" ht="15">
      <c r="A31" s="2"/>
      <c r="B31" s="2" t="s">
        <v>29</v>
      </c>
      <c r="C31" s="11"/>
      <c r="D31" s="2"/>
      <c r="E31" s="2"/>
      <c r="F31" s="2"/>
      <c r="G31" s="2"/>
      <c r="H31" s="5">
        <v>2668</v>
      </c>
      <c r="I31" s="5"/>
      <c r="J31" s="5">
        <v>5055</v>
      </c>
      <c r="K31" s="6"/>
    </row>
    <row r="32" spans="1:11" ht="15">
      <c r="A32" s="2"/>
      <c r="B32" s="2" t="s">
        <v>30</v>
      </c>
      <c r="C32" s="11"/>
      <c r="D32" s="2"/>
      <c r="E32" s="2"/>
      <c r="F32" s="2"/>
      <c r="G32" s="2"/>
      <c r="H32" s="5">
        <v>149</v>
      </c>
      <c r="I32" s="5"/>
      <c r="J32" s="5">
        <v>164</v>
      </c>
      <c r="K32" s="6"/>
    </row>
    <row r="33" spans="1:11" ht="15">
      <c r="A33" s="2"/>
      <c r="B33" s="2" t="s">
        <v>31</v>
      </c>
      <c r="C33" s="11"/>
      <c r="D33" s="2"/>
      <c r="E33" s="2"/>
      <c r="F33" s="2"/>
      <c r="G33" s="2"/>
      <c r="H33" s="5">
        <v>1524</v>
      </c>
      <c r="I33" s="5"/>
      <c r="J33" s="5">
        <v>2044</v>
      </c>
      <c r="K33" s="6"/>
    </row>
    <row r="34" spans="1:11" ht="15">
      <c r="A34" s="2"/>
      <c r="B34" s="2" t="s">
        <v>32</v>
      </c>
      <c r="C34" s="11"/>
      <c r="D34" s="2"/>
      <c r="E34" s="2"/>
      <c r="F34" s="2"/>
      <c r="G34" s="2"/>
      <c r="H34" s="5">
        <v>18763</v>
      </c>
      <c r="I34" s="5"/>
      <c r="J34" s="5">
        <v>21311</v>
      </c>
      <c r="K34" s="6"/>
    </row>
    <row r="35" spans="1:11" ht="15">
      <c r="A35" s="2"/>
      <c r="B35" s="2"/>
      <c r="C35" s="2"/>
      <c r="D35" s="2"/>
      <c r="E35" s="2"/>
      <c r="F35" s="2"/>
      <c r="G35" s="2"/>
      <c r="H35" s="13">
        <f>SUM(H29:H34)</f>
        <v>34774</v>
      </c>
      <c r="I35" s="13"/>
      <c r="J35" s="13">
        <f>SUM(J29:J34)</f>
        <v>55671</v>
      </c>
      <c r="K35" s="6"/>
    </row>
    <row r="36" spans="1:11" ht="15">
      <c r="A36" s="2"/>
      <c r="B36" s="2"/>
      <c r="C36" s="2"/>
      <c r="D36" s="2"/>
      <c r="E36" s="2"/>
      <c r="F36" s="2"/>
      <c r="G36" s="2"/>
      <c r="H36" s="5"/>
      <c r="I36" s="5"/>
      <c r="J36" s="5"/>
      <c r="K36" s="6"/>
    </row>
    <row r="37" spans="1:11" ht="15.75">
      <c r="A37" s="1" t="s">
        <v>33</v>
      </c>
      <c r="B37" s="2"/>
      <c r="C37" s="2"/>
      <c r="D37" s="2"/>
      <c r="E37" s="2"/>
      <c r="F37" s="2"/>
      <c r="G37" s="2"/>
      <c r="H37" s="5">
        <f>+H26-H35</f>
        <v>-1882</v>
      </c>
      <c r="I37" s="5"/>
      <c r="J37" s="5">
        <f>+J26-J35</f>
        <v>17954</v>
      </c>
      <c r="K37" s="6"/>
    </row>
    <row r="38" spans="1:11" ht="20.25" customHeight="1">
      <c r="A38" s="2"/>
      <c r="B38" s="2"/>
      <c r="C38" s="2"/>
      <c r="D38" s="2"/>
      <c r="E38" s="2"/>
      <c r="F38" s="2"/>
      <c r="G38" s="2"/>
      <c r="H38" s="5"/>
      <c r="I38" s="5"/>
      <c r="J38" s="5"/>
      <c r="K38" s="6"/>
    </row>
    <row r="39" spans="1:11" ht="15.75" thickBot="1">
      <c r="A39" s="2"/>
      <c r="B39" s="2"/>
      <c r="C39" s="2"/>
      <c r="D39" s="2"/>
      <c r="E39" s="2"/>
      <c r="F39" s="2"/>
      <c r="G39" s="2"/>
      <c r="H39" s="15">
        <f>SUM(H10:H15)+H37</f>
        <v>19964</v>
      </c>
      <c r="I39" s="15">
        <f>SUM(I10:I15)+I37</f>
        <v>0</v>
      </c>
      <c r="J39" s="15">
        <f>SUM(J10:J15)+J37</f>
        <v>42773</v>
      </c>
      <c r="K39" s="6"/>
    </row>
    <row r="40" spans="1:11" ht="15">
      <c r="A40" s="2"/>
      <c r="B40" s="2"/>
      <c r="C40" s="2"/>
      <c r="D40" s="2"/>
      <c r="E40" s="2"/>
      <c r="F40" s="2"/>
      <c r="G40" s="2"/>
      <c r="H40" s="5"/>
      <c r="I40" s="5"/>
      <c r="J40" s="5"/>
      <c r="K40" s="6"/>
    </row>
    <row r="41" spans="1:11" ht="15">
      <c r="A41" s="2"/>
      <c r="B41" s="2"/>
      <c r="C41" s="2"/>
      <c r="D41" s="2"/>
      <c r="E41" s="2"/>
      <c r="F41" s="2"/>
      <c r="G41" s="2"/>
      <c r="H41" s="5"/>
      <c r="I41" s="5"/>
      <c r="J41" s="5"/>
      <c r="K41" s="6"/>
    </row>
    <row r="42" spans="1:11" ht="15">
      <c r="A42" s="2"/>
      <c r="B42" s="2"/>
      <c r="C42" s="2"/>
      <c r="D42" s="2"/>
      <c r="E42" s="2"/>
      <c r="F42" s="2"/>
      <c r="G42" s="2"/>
      <c r="H42" s="5"/>
      <c r="I42" s="5"/>
      <c r="J42" s="5"/>
      <c r="K42" s="6"/>
    </row>
    <row r="43" spans="1:11" ht="15">
      <c r="A43" s="2" t="s">
        <v>34</v>
      </c>
      <c r="B43" s="2"/>
      <c r="C43" s="2"/>
      <c r="D43" s="2"/>
      <c r="E43" s="2"/>
      <c r="F43" s="2"/>
      <c r="G43" s="2"/>
      <c r="H43" s="5">
        <v>67000</v>
      </c>
      <c r="I43" s="5"/>
      <c r="J43" s="5">
        <v>67000</v>
      </c>
      <c r="K43" s="6"/>
    </row>
    <row r="44" spans="1:11" ht="15">
      <c r="A44" s="2" t="s">
        <v>35</v>
      </c>
      <c r="B44" s="2"/>
      <c r="C44" s="2"/>
      <c r="D44" s="2"/>
      <c r="E44" s="2"/>
      <c r="F44" s="2"/>
      <c r="G44" s="2"/>
      <c r="H44" s="5"/>
      <c r="I44" s="5"/>
      <c r="J44" s="5"/>
      <c r="K44" s="6"/>
    </row>
    <row r="45" spans="1:11" ht="15">
      <c r="A45" s="2"/>
      <c r="B45" s="2" t="s">
        <v>36</v>
      </c>
      <c r="C45" s="11"/>
      <c r="D45" s="2"/>
      <c r="E45" s="2"/>
      <c r="F45" s="2"/>
      <c r="G45" s="2"/>
      <c r="H45" s="5">
        <v>7713</v>
      </c>
      <c r="I45" s="5"/>
      <c r="J45" s="5">
        <v>7713</v>
      </c>
      <c r="K45" s="6"/>
    </row>
    <row r="46" spans="1:11" ht="15">
      <c r="A46" s="2"/>
      <c r="B46" s="2" t="s">
        <v>37</v>
      </c>
      <c r="C46" s="11"/>
      <c r="D46" s="2"/>
      <c r="E46" s="2"/>
      <c r="F46" s="2"/>
      <c r="G46" s="2"/>
      <c r="H46" s="5">
        <v>917</v>
      </c>
      <c r="I46" s="5"/>
      <c r="J46" s="5">
        <v>917</v>
      </c>
      <c r="K46" s="6"/>
    </row>
    <row r="47" spans="1:11" ht="15">
      <c r="A47" s="2"/>
      <c r="B47" s="2" t="s">
        <v>38</v>
      </c>
      <c r="C47" s="11"/>
      <c r="D47" s="2"/>
      <c r="E47" s="2"/>
      <c r="F47" s="2"/>
      <c r="G47" s="2"/>
      <c r="H47" s="5">
        <v>-58370</v>
      </c>
      <c r="I47" s="5"/>
      <c r="J47" s="5">
        <v>-36817</v>
      </c>
      <c r="K47" s="6"/>
    </row>
    <row r="48" spans="1:11" ht="15">
      <c r="A48" s="2"/>
      <c r="B48" s="2"/>
      <c r="C48" s="2"/>
      <c r="D48" s="2"/>
      <c r="E48" s="2"/>
      <c r="F48" s="2"/>
      <c r="G48" s="2"/>
      <c r="H48" s="13">
        <f>SUM(H43:H47)</f>
        <v>17260</v>
      </c>
      <c r="I48" s="13">
        <f>SUM(I43:I47)</f>
        <v>0</v>
      </c>
      <c r="J48" s="13">
        <f>SUM(J43:J47)</f>
        <v>38813</v>
      </c>
      <c r="K48" s="6"/>
    </row>
    <row r="49" spans="1:11" ht="15">
      <c r="A49" s="2"/>
      <c r="B49" s="2"/>
      <c r="C49" s="2"/>
      <c r="D49" s="2"/>
      <c r="E49" s="2"/>
      <c r="F49" s="2"/>
      <c r="G49" s="2"/>
      <c r="H49" s="5"/>
      <c r="I49" s="5"/>
      <c r="J49" s="5"/>
      <c r="K49" s="6"/>
    </row>
    <row r="50" spans="1:11" ht="15">
      <c r="A50" s="2" t="s">
        <v>39</v>
      </c>
      <c r="B50" s="2"/>
      <c r="C50" s="2"/>
      <c r="D50" s="2"/>
      <c r="E50" s="2"/>
      <c r="F50" s="2"/>
      <c r="G50" s="2"/>
      <c r="H50" s="5">
        <v>0</v>
      </c>
      <c r="I50" s="5"/>
      <c r="J50" s="5">
        <v>0</v>
      </c>
      <c r="K50" s="6"/>
    </row>
    <row r="51" spans="1:11" ht="15">
      <c r="A51" s="2" t="s">
        <v>40</v>
      </c>
      <c r="B51" s="2"/>
      <c r="C51" s="2"/>
      <c r="D51" s="2"/>
      <c r="E51" s="2"/>
      <c r="F51" s="2"/>
      <c r="G51" s="2"/>
      <c r="H51" s="5">
        <v>2545</v>
      </c>
      <c r="I51" s="5"/>
      <c r="J51" s="5">
        <v>3910</v>
      </c>
      <c r="K51" s="6"/>
    </row>
    <row r="52" spans="1:11" ht="15">
      <c r="A52" s="2" t="s">
        <v>41</v>
      </c>
      <c r="B52" s="2"/>
      <c r="C52" s="2"/>
      <c r="D52" s="2"/>
      <c r="E52" s="2"/>
      <c r="F52" s="2"/>
      <c r="G52" s="2"/>
      <c r="H52" s="5">
        <v>159</v>
      </c>
      <c r="I52" s="5"/>
      <c r="J52" s="5">
        <v>50</v>
      </c>
      <c r="K52" s="6"/>
    </row>
    <row r="53" spans="1:11" ht="15">
      <c r="A53" s="2" t="s">
        <v>42</v>
      </c>
      <c r="B53" s="2"/>
      <c r="C53" s="2"/>
      <c r="D53" s="2"/>
      <c r="E53" s="2"/>
      <c r="F53" s="2"/>
      <c r="G53" s="2"/>
      <c r="H53" s="5">
        <v>0</v>
      </c>
      <c r="I53" s="5"/>
      <c r="J53" s="5">
        <v>0</v>
      </c>
      <c r="K53" s="6"/>
    </row>
    <row r="54" spans="1:11" ht="15">
      <c r="A54" s="2"/>
      <c r="B54" s="2"/>
      <c r="C54" s="2"/>
      <c r="D54" s="2"/>
      <c r="E54" s="2"/>
      <c r="F54" s="2"/>
      <c r="G54" s="2"/>
      <c r="H54" s="8"/>
      <c r="I54" s="5"/>
      <c r="J54" s="8"/>
      <c r="K54" s="6"/>
    </row>
    <row r="55" spans="1:11" ht="18.75" customHeight="1" thickBot="1">
      <c r="A55" s="2"/>
      <c r="B55" s="2"/>
      <c r="C55" s="2"/>
      <c r="D55" s="2"/>
      <c r="E55" s="2"/>
      <c r="F55" s="2"/>
      <c r="G55" s="2"/>
      <c r="H55" s="15">
        <f>SUM(H48:H54)</f>
        <v>19964</v>
      </c>
      <c r="I55" s="15">
        <f>SUM(I48:I54)</f>
        <v>0</v>
      </c>
      <c r="J55" s="15">
        <f>SUM(J48:J54)</f>
        <v>42773</v>
      </c>
      <c r="K55" s="6"/>
    </row>
    <row r="56" spans="1:11" ht="15">
      <c r="A56" s="2"/>
      <c r="B56" s="2"/>
      <c r="C56" s="2"/>
      <c r="D56" s="2"/>
      <c r="E56" s="2"/>
      <c r="F56" s="2"/>
      <c r="G56" s="2"/>
      <c r="H56" s="5"/>
      <c r="I56" s="5"/>
      <c r="J56" s="5"/>
      <c r="K56" s="6"/>
    </row>
    <row r="57" spans="1:11" ht="15.75" thickBot="1">
      <c r="A57" s="2" t="s">
        <v>43</v>
      </c>
      <c r="B57" s="2"/>
      <c r="C57" s="2"/>
      <c r="D57" s="2"/>
      <c r="E57" s="2"/>
      <c r="F57" s="2"/>
      <c r="G57" s="2"/>
      <c r="H57" s="16">
        <v>0.25761207687594934</v>
      </c>
      <c r="I57" s="17"/>
      <c r="J57" s="16">
        <v>0.5792890225373135</v>
      </c>
      <c r="K57" s="6"/>
    </row>
    <row r="58" spans="1:11" ht="15">
      <c r="A58" s="2"/>
      <c r="B58" s="2"/>
      <c r="C58" s="2"/>
      <c r="D58" s="2"/>
      <c r="E58" s="2"/>
      <c r="F58" s="2"/>
      <c r="G58" s="2"/>
      <c r="H58" s="5"/>
      <c r="I58" s="5"/>
      <c r="J58" s="5"/>
      <c r="K58" s="6"/>
    </row>
    <row r="59" spans="1:11" ht="15">
      <c r="A59" s="2"/>
      <c r="B59" s="2"/>
      <c r="C59" s="2"/>
      <c r="D59" s="2"/>
      <c r="E59" s="2"/>
      <c r="F59" s="2"/>
      <c r="G59" s="2"/>
      <c r="H59" s="5">
        <f>+H39-H55</f>
        <v>0</v>
      </c>
      <c r="I59" s="5">
        <f>+I39-I55</f>
        <v>0</v>
      </c>
      <c r="J59" s="5">
        <f>+J39-J55</f>
        <v>0</v>
      </c>
      <c r="K59" s="6"/>
    </row>
    <row r="60" spans="1:10" ht="37.5" customHeight="1">
      <c r="A60" s="18" t="s">
        <v>44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">
      <c r="A62" s="2"/>
      <c r="B62" s="2"/>
      <c r="C62" s="2"/>
      <c r="D62" s="2"/>
      <c r="E62" s="2"/>
      <c r="F62" s="2"/>
      <c r="G62" s="2"/>
      <c r="H62" s="2"/>
      <c r="I62" s="2"/>
      <c r="J62" s="2"/>
    </row>
  </sheetData>
  <mergeCells count="1">
    <mergeCell ref="A60:J60"/>
  </mergeCells>
  <printOptions/>
  <pageMargins left="1" right="1" top="0.75" bottom="0.75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7"/>
  <sheetViews>
    <sheetView zoomScale="75" zoomScaleNormal="75" workbookViewId="0" topLeftCell="A1">
      <selection activeCell="G3" sqref="G3"/>
    </sheetView>
  </sheetViews>
  <sheetFormatPr defaultColWidth="9.140625" defaultRowHeight="12.75"/>
  <cols>
    <col min="1" max="1" width="3.421875" style="0" customWidth="1"/>
    <col min="2" max="2" width="4.28125" style="0" customWidth="1"/>
    <col min="3" max="3" width="10.28125" style="0" customWidth="1"/>
    <col min="4" max="4" width="33.7109375" style="0" customWidth="1"/>
    <col min="5" max="5" width="14.8515625" style="0" customWidth="1"/>
    <col min="6" max="6" width="2.7109375" style="0" customWidth="1"/>
    <col min="7" max="7" width="13.7109375" style="0" bestFit="1" customWidth="1"/>
    <col min="8" max="8" width="2.7109375" style="0" customWidth="1"/>
    <col min="9" max="9" width="13.57421875" style="0" customWidth="1"/>
    <col min="10" max="10" width="14.8515625" style="0" customWidth="1"/>
    <col min="11" max="11" width="7.28125" style="0" customWidth="1"/>
    <col min="12" max="12" width="4.8515625" style="0" customWidth="1"/>
  </cols>
  <sheetData>
    <row r="1" spans="1:10" ht="15.75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</row>
    <row r="2" spans="1:10" s="20" customFormat="1" ht="15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1" t="s">
        <v>46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1" t="s">
        <v>47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21"/>
      <c r="B5" s="22"/>
      <c r="C5" s="22"/>
      <c r="D5" s="22"/>
      <c r="E5" s="22"/>
      <c r="F5" s="22"/>
      <c r="G5" s="22"/>
      <c r="H5" s="22"/>
      <c r="I5" s="22"/>
      <c r="J5" s="2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.75">
      <c r="A7" s="2"/>
      <c r="B7" s="2"/>
      <c r="C7" s="2"/>
      <c r="D7" s="2"/>
      <c r="E7" s="23" t="s">
        <v>48</v>
      </c>
      <c r="F7" s="23"/>
      <c r="G7" s="23"/>
      <c r="H7" s="2"/>
      <c r="I7" s="23" t="s">
        <v>49</v>
      </c>
      <c r="J7" s="23"/>
    </row>
    <row r="8" spans="1:11" ht="15.75">
      <c r="A8" s="2"/>
      <c r="B8" s="2"/>
      <c r="C8" s="2"/>
      <c r="D8" s="2"/>
      <c r="E8" s="4" t="s">
        <v>50</v>
      </c>
      <c r="F8" s="4"/>
      <c r="G8" s="4" t="s">
        <v>51</v>
      </c>
      <c r="H8" s="4"/>
      <c r="I8" s="4" t="s">
        <v>50</v>
      </c>
      <c r="J8" s="4" t="s">
        <v>51</v>
      </c>
      <c r="K8" s="24"/>
    </row>
    <row r="9" spans="1:11" ht="15.75">
      <c r="A9" s="2"/>
      <c r="B9" s="2"/>
      <c r="C9" s="2"/>
      <c r="D9" s="2"/>
      <c r="E9" s="4" t="s">
        <v>52</v>
      </c>
      <c r="F9" s="4"/>
      <c r="G9" s="4" t="s">
        <v>53</v>
      </c>
      <c r="H9" s="4"/>
      <c r="I9" s="4" t="s">
        <v>53</v>
      </c>
      <c r="J9" s="4" t="s">
        <v>53</v>
      </c>
      <c r="K9" s="24"/>
    </row>
    <row r="10" spans="1:11" ht="15.75">
      <c r="A10" s="2"/>
      <c r="B10" s="2"/>
      <c r="C10" s="2"/>
      <c r="D10" s="2"/>
      <c r="E10" s="4" t="s">
        <v>54</v>
      </c>
      <c r="F10" s="4"/>
      <c r="G10" s="4" t="s">
        <v>54</v>
      </c>
      <c r="H10" s="4"/>
      <c r="I10" s="4" t="s">
        <v>55</v>
      </c>
      <c r="J10" s="4" t="s">
        <v>55</v>
      </c>
      <c r="K10" s="24"/>
    </row>
    <row r="11" spans="1:11" ht="15.75">
      <c r="A11" s="2"/>
      <c r="B11" s="2"/>
      <c r="C11" s="2"/>
      <c r="D11" s="2"/>
      <c r="E11" s="25" t="s">
        <v>7</v>
      </c>
      <c r="F11" s="4"/>
      <c r="G11" s="4" t="s">
        <v>56</v>
      </c>
      <c r="H11" s="4"/>
      <c r="I11" s="4" t="str">
        <f>E11</f>
        <v>31.10.2002</v>
      </c>
      <c r="J11" s="4" t="str">
        <f>G11</f>
        <v>31.10.2001</v>
      </c>
      <c r="K11" s="24"/>
    </row>
    <row r="12" spans="1:11" ht="15.75">
      <c r="A12" s="2"/>
      <c r="B12" s="2"/>
      <c r="C12" s="2"/>
      <c r="D12" s="2"/>
      <c r="E12" s="4" t="s">
        <v>9</v>
      </c>
      <c r="F12" s="4"/>
      <c r="G12" s="4" t="s">
        <v>9</v>
      </c>
      <c r="H12" s="4"/>
      <c r="I12" s="4" t="s">
        <v>9</v>
      </c>
      <c r="J12" s="4" t="s">
        <v>9</v>
      </c>
      <c r="K12" s="24"/>
    </row>
    <row r="13" spans="1:13" ht="15">
      <c r="A13" s="2"/>
      <c r="B13" s="2"/>
      <c r="C13" s="2"/>
      <c r="D13" s="2"/>
      <c r="E13" s="5"/>
      <c r="F13" s="5"/>
      <c r="G13" s="5"/>
      <c r="H13" s="5"/>
      <c r="I13" s="8"/>
      <c r="J13" s="8"/>
      <c r="K13" s="24"/>
      <c r="M13" s="6"/>
    </row>
    <row r="14" spans="1:13" ht="15.75" thickBot="1">
      <c r="A14" s="2" t="s">
        <v>57</v>
      </c>
      <c r="B14" s="26"/>
      <c r="C14" s="2"/>
      <c r="D14" s="2"/>
      <c r="E14" s="27">
        <v>769</v>
      </c>
      <c r="F14" s="17"/>
      <c r="G14" s="17">
        <v>12891</v>
      </c>
      <c r="H14" s="17"/>
      <c r="I14" s="27">
        <v>10780</v>
      </c>
      <c r="J14" s="27">
        <v>24488</v>
      </c>
      <c r="K14" s="24"/>
      <c r="M14" s="6"/>
    </row>
    <row r="15" spans="1:13" ht="15">
      <c r="A15" s="2"/>
      <c r="B15" s="26"/>
      <c r="C15" s="2"/>
      <c r="D15" s="2"/>
      <c r="E15" s="8"/>
      <c r="F15" s="5"/>
      <c r="G15" s="5"/>
      <c r="H15" s="5"/>
      <c r="I15" s="8"/>
      <c r="J15" s="8"/>
      <c r="K15" s="24"/>
      <c r="M15" s="6"/>
    </row>
    <row r="16" spans="1:13" ht="15.75" thickBot="1">
      <c r="A16" s="2" t="s">
        <v>58</v>
      </c>
      <c r="B16" s="26"/>
      <c r="C16" s="2"/>
      <c r="D16" s="2"/>
      <c r="E16" s="27">
        <v>0</v>
      </c>
      <c r="F16" s="17"/>
      <c r="G16" s="17">
        <v>0</v>
      </c>
      <c r="H16" s="17"/>
      <c r="I16" s="27">
        <v>0</v>
      </c>
      <c r="J16" s="27">
        <v>0</v>
      </c>
      <c r="K16" s="24"/>
      <c r="M16" s="6"/>
    </row>
    <row r="17" spans="1:13" ht="15">
      <c r="A17" s="2"/>
      <c r="B17" s="26"/>
      <c r="C17" s="2"/>
      <c r="D17" s="2"/>
      <c r="E17" s="8"/>
      <c r="F17" s="5"/>
      <c r="G17" s="5"/>
      <c r="H17" s="5"/>
      <c r="I17" s="8"/>
      <c r="J17" s="8"/>
      <c r="K17" s="24"/>
      <c r="M17" s="6"/>
    </row>
    <row r="18" spans="1:13" ht="15.75" thickBot="1">
      <c r="A18" s="2" t="s">
        <v>59</v>
      </c>
      <c r="B18" s="26"/>
      <c r="C18" s="2"/>
      <c r="D18" s="2"/>
      <c r="E18" s="27">
        <v>136</v>
      </c>
      <c r="F18" s="17"/>
      <c r="G18" s="17">
        <v>1887</v>
      </c>
      <c r="H18" s="5"/>
      <c r="I18" s="27">
        <v>2713</v>
      </c>
      <c r="J18" s="27">
        <v>9992</v>
      </c>
      <c r="K18" s="24"/>
      <c r="M18" s="6"/>
    </row>
    <row r="19" spans="1:13" ht="15">
      <c r="A19" s="2"/>
      <c r="B19" s="26"/>
      <c r="C19" s="2"/>
      <c r="D19" s="2"/>
      <c r="E19" s="2"/>
      <c r="F19" s="2"/>
      <c r="G19" s="2"/>
      <c r="H19" s="5"/>
      <c r="I19" s="7"/>
      <c r="J19" s="7"/>
      <c r="K19" s="24"/>
      <c r="M19" s="6"/>
    </row>
    <row r="20" spans="1:13" ht="15">
      <c r="A20" s="2"/>
      <c r="B20" s="2"/>
      <c r="C20" s="2"/>
      <c r="D20" s="2"/>
      <c r="E20" s="5"/>
      <c r="F20" s="5"/>
      <c r="G20" s="5"/>
      <c r="H20" s="5"/>
      <c r="I20" s="8"/>
      <c r="J20" s="8"/>
      <c r="K20" s="24"/>
      <c r="M20" s="6"/>
    </row>
    <row r="21" spans="1:13" ht="15">
      <c r="A21" s="2" t="s">
        <v>60</v>
      </c>
      <c r="B21" s="2"/>
      <c r="C21" s="2"/>
      <c r="D21" s="2"/>
      <c r="E21" s="8">
        <v>-1750</v>
      </c>
      <c r="F21" s="5"/>
      <c r="G21" s="5">
        <v>1636</v>
      </c>
      <c r="H21" s="5"/>
      <c r="I21" s="8">
        <v>-19204</v>
      </c>
      <c r="J21" s="8">
        <v>7675</v>
      </c>
      <c r="K21" s="24"/>
      <c r="M21" s="6"/>
    </row>
    <row r="22" spans="1:13" ht="15">
      <c r="A22" s="2" t="s">
        <v>61</v>
      </c>
      <c r="B22" s="26"/>
      <c r="C22" s="2"/>
      <c r="D22" s="2"/>
      <c r="E22" s="8">
        <v>-456</v>
      </c>
      <c r="F22" s="5"/>
      <c r="G22" s="5">
        <v>-916</v>
      </c>
      <c r="H22" s="5"/>
      <c r="I22" s="8">
        <v>-1585</v>
      </c>
      <c r="J22" s="8">
        <v>-2179</v>
      </c>
      <c r="K22" s="24"/>
      <c r="M22" s="6"/>
    </row>
    <row r="23" spans="1:13" ht="15">
      <c r="A23" s="2" t="s">
        <v>62</v>
      </c>
      <c r="B23" s="2"/>
      <c r="C23" s="2"/>
      <c r="D23" s="2"/>
      <c r="E23" s="8">
        <v>-246</v>
      </c>
      <c r="F23" s="5"/>
      <c r="G23" s="5">
        <v>-483</v>
      </c>
      <c r="H23" s="5"/>
      <c r="I23" s="8">
        <v>-764</v>
      </c>
      <c r="J23" s="8">
        <v>-1691</v>
      </c>
      <c r="K23" s="24"/>
      <c r="M23" s="6"/>
    </row>
    <row r="24" spans="1:13" ht="15">
      <c r="A24" s="2" t="s">
        <v>63</v>
      </c>
      <c r="B24" s="26"/>
      <c r="C24" s="2"/>
      <c r="D24" s="2"/>
      <c r="E24" s="8">
        <v>0</v>
      </c>
      <c r="F24" s="5"/>
      <c r="G24" s="5">
        <v>0</v>
      </c>
      <c r="H24" s="5"/>
      <c r="I24" s="8">
        <v>0</v>
      </c>
      <c r="J24" s="8">
        <v>0</v>
      </c>
      <c r="K24" s="24"/>
      <c r="M24" s="6"/>
    </row>
    <row r="25" spans="1:13" ht="15">
      <c r="A25" s="2"/>
      <c r="B25" s="26"/>
      <c r="C25" s="2"/>
      <c r="D25" s="2"/>
      <c r="E25" s="5"/>
      <c r="F25" s="5"/>
      <c r="G25" s="5"/>
      <c r="H25" s="5"/>
      <c r="I25" s="8"/>
      <c r="J25" s="8"/>
      <c r="K25" s="24"/>
      <c r="M25" s="6"/>
    </row>
    <row r="26" spans="1:13" ht="15">
      <c r="A26" s="2" t="s">
        <v>64</v>
      </c>
      <c r="B26" s="26"/>
      <c r="C26" s="2"/>
      <c r="D26" s="2"/>
      <c r="E26" s="13"/>
      <c r="F26" s="13"/>
      <c r="G26" s="13"/>
      <c r="H26" s="5"/>
      <c r="I26" s="28"/>
      <c r="J26" s="28"/>
      <c r="K26" s="24"/>
      <c r="M26" s="6"/>
    </row>
    <row r="27" spans="1:13" ht="15">
      <c r="A27" s="2" t="s">
        <v>65</v>
      </c>
      <c r="B27" s="2"/>
      <c r="C27" s="2"/>
      <c r="D27" s="2"/>
      <c r="E27" s="8">
        <v>-2452</v>
      </c>
      <c r="F27" s="8"/>
      <c r="G27" s="8">
        <v>237</v>
      </c>
      <c r="H27" s="5"/>
      <c r="I27" s="8">
        <v>-21553</v>
      </c>
      <c r="J27" s="8">
        <v>3805</v>
      </c>
      <c r="K27" s="24"/>
      <c r="M27" s="6"/>
    </row>
    <row r="28" spans="1:13" ht="15">
      <c r="A28" s="2"/>
      <c r="B28" s="2"/>
      <c r="C28" s="2"/>
      <c r="D28" s="2"/>
      <c r="E28" s="8"/>
      <c r="F28" s="8"/>
      <c r="G28" s="8"/>
      <c r="H28" s="5"/>
      <c r="I28" s="8"/>
      <c r="J28" s="8"/>
      <c r="K28" s="24"/>
      <c r="M28" s="6"/>
    </row>
    <row r="29" spans="1:13" ht="15">
      <c r="A29" s="2" t="s">
        <v>66</v>
      </c>
      <c r="B29" s="26"/>
      <c r="C29" s="2"/>
      <c r="D29" s="2"/>
      <c r="E29" s="8"/>
      <c r="F29" s="8"/>
      <c r="G29" s="8"/>
      <c r="H29" s="5"/>
      <c r="I29" s="8"/>
      <c r="J29" s="8"/>
      <c r="K29" s="24"/>
      <c r="M29" s="6"/>
    </row>
    <row r="30" spans="1:13" ht="15">
      <c r="A30" s="2" t="s">
        <v>67</v>
      </c>
      <c r="B30" s="2"/>
      <c r="C30" s="2"/>
      <c r="D30" s="2"/>
      <c r="E30" s="8">
        <v>0</v>
      </c>
      <c r="F30" s="5"/>
      <c r="G30" s="5">
        <v>0</v>
      </c>
      <c r="H30" s="5"/>
      <c r="I30" s="8">
        <v>0</v>
      </c>
      <c r="J30" s="8">
        <v>20</v>
      </c>
      <c r="K30" s="24"/>
      <c r="M30" s="6"/>
    </row>
    <row r="31" spans="1:13" ht="15">
      <c r="A31" s="2"/>
      <c r="B31" s="26"/>
      <c r="C31" s="2"/>
      <c r="D31" s="2"/>
      <c r="E31" s="5"/>
      <c r="F31" s="5"/>
      <c r="G31" s="5"/>
      <c r="H31" s="5"/>
      <c r="I31" s="8"/>
      <c r="J31" s="8"/>
      <c r="K31" s="24"/>
      <c r="M31" s="6"/>
    </row>
    <row r="32" spans="1:13" ht="15">
      <c r="A32" s="2" t="s">
        <v>68</v>
      </c>
      <c r="B32" s="26"/>
      <c r="C32" s="2"/>
      <c r="D32" s="2"/>
      <c r="E32" s="13"/>
      <c r="F32" s="13"/>
      <c r="G32" s="13"/>
      <c r="H32" s="5"/>
      <c r="I32" s="28"/>
      <c r="J32" s="28"/>
      <c r="K32" s="24"/>
      <c r="M32" s="6"/>
    </row>
    <row r="33" spans="1:13" ht="15">
      <c r="A33" s="2" t="s">
        <v>69</v>
      </c>
      <c r="B33" s="2"/>
      <c r="C33" s="2"/>
      <c r="D33" s="2"/>
      <c r="E33" s="5">
        <f>SUM(E26:E31)</f>
        <v>-2452</v>
      </c>
      <c r="F33" s="5"/>
      <c r="G33" s="5">
        <f>SUM(G26:G31)</f>
        <v>237</v>
      </c>
      <c r="H33" s="5"/>
      <c r="I33" s="5">
        <f>SUM(I26:I31)</f>
        <v>-21553</v>
      </c>
      <c r="J33" s="8">
        <f>SUM(J26:J31)</f>
        <v>3825</v>
      </c>
      <c r="K33" s="24"/>
      <c r="M33" s="6"/>
    </row>
    <row r="34" spans="1:13" ht="15">
      <c r="A34" s="2"/>
      <c r="B34" s="2"/>
      <c r="C34" s="2"/>
      <c r="D34" s="2"/>
      <c r="E34" s="5"/>
      <c r="F34" s="5"/>
      <c r="G34" s="5"/>
      <c r="H34" s="5"/>
      <c r="I34" s="5"/>
      <c r="J34" s="8"/>
      <c r="K34" s="24"/>
      <c r="M34" s="6"/>
    </row>
    <row r="35" spans="1:13" ht="15">
      <c r="A35" s="2" t="s">
        <v>70</v>
      </c>
      <c r="B35" s="26"/>
      <c r="C35" s="2"/>
      <c r="D35" s="2"/>
      <c r="E35" s="8">
        <v>0</v>
      </c>
      <c r="F35" s="5"/>
      <c r="G35" s="5">
        <v>-132</v>
      </c>
      <c r="H35" s="5"/>
      <c r="I35" s="8">
        <v>0</v>
      </c>
      <c r="J35" s="8">
        <v>-1139</v>
      </c>
      <c r="K35" s="24"/>
      <c r="M35" s="6"/>
    </row>
    <row r="36" spans="1:13" ht="15">
      <c r="A36" s="2"/>
      <c r="B36" s="26"/>
      <c r="C36" s="2"/>
      <c r="D36" s="2"/>
      <c r="E36" s="10"/>
      <c r="F36" s="5"/>
      <c r="G36" s="5"/>
      <c r="H36" s="5"/>
      <c r="I36" s="8"/>
      <c r="J36" s="8"/>
      <c r="K36" s="24"/>
      <c r="M36" s="6"/>
    </row>
    <row r="37" spans="1:13" ht="15">
      <c r="A37" s="2" t="s">
        <v>71</v>
      </c>
      <c r="B37" s="26"/>
      <c r="D37" s="2"/>
      <c r="E37" s="13"/>
      <c r="F37" s="13"/>
      <c r="G37" s="13"/>
      <c r="H37" s="5"/>
      <c r="I37" s="28"/>
      <c r="J37" s="28"/>
      <c r="K37" s="24"/>
      <c r="M37" s="6"/>
    </row>
    <row r="38" spans="1:13" ht="15">
      <c r="A38" s="2" t="s">
        <v>72</v>
      </c>
      <c r="B38" s="2"/>
      <c r="D38" s="2"/>
      <c r="E38" s="5">
        <f>SUM(E32:E36)</f>
        <v>-2452</v>
      </c>
      <c r="F38" s="5"/>
      <c r="G38" s="5">
        <f>SUM(G32:G36)</f>
        <v>105</v>
      </c>
      <c r="H38" s="5"/>
      <c r="I38" s="8">
        <f>SUM(I32:I36)</f>
        <v>-21553</v>
      </c>
      <c r="J38" s="8">
        <f>SUM(J32:J36)</f>
        <v>2686</v>
      </c>
      <c r="K38" s="24"/>
      <c r="M38" s="6"/>
    </row>
    <row r="39" spans="1:13" ht="15">
      <c r="A39" s="2"/>
      <c r="B39" s="2"/>
      <c r="D39" s="2"/>
      <c r="E39" s="5"/>
      <c r="F39" s="5"/>
      <c r="G39" s="5"/>
      <c r="H39" s="5"/>
      <c r="I39" s="8"/>
      <c r="J39" s="8"/>
      <c r="K39" s="24"/>
      <c r="M39" s="6"/>
    </row>
    <row r="40" spans="1:13" ht="15">
      <c r="A40" s="2" t="s">
        <v>73</v>
      </c>
      <c r="B40" s="2"/>
      <c r="D40" s="2"/>
      <c r="E40" s="5">
        <v>0</v>
      </c>
      <c r="F40" s="5"/>
      <c r="G40" s="5">
        <v>0</v>
      </c>
      <c r="H40" s="5"/>
      <c r="I40" s="8">
        <v>0</v>
      </c>
      <c r="J40" s="8">
        <v>0</v>
      </c>
      <c r="K40" s="24"/>
      <c r="M40" s="6"/>
    </row>
    <row r="41" spans="1:13" ht="15">
      <c r="A41" s="2"/>
      <c r="B41" s="2"/>
      <c r="C41" s="2"/>
      <c r="D41" s="2"/>
      <c r="E41" s="5"/>
      <c r="F41" s="5"/>
      <c r="G41" s="5"/>
      <c r="H41" s="5"/>
      <c r="I41" s="8"/>
      <c r="J41" s="8"/>
      <c r="K41" s="24"/>
      <c r="M41" s="6"/>
    </row>
    <row r="42" spans="1:13" ht="15">
      <c r="A42" s="2" t="s">
        <v>74</v>
      </c>
      <c r="B42" s="26"/>
      <c r="C42" s="2"/>
      <c r="D42" s="2"/>
      <c r="E42" s="13"/>
      <c r="F42" s="13"/>
      <c r="G42" s="13"/>
      <c r="H42" s="5"/>
      <c r="I42" s="28"/>
      <c r="J42" s="28"/>
      <c r="K42" s="24"/>
      <c r="M42" s="6"/>
    </row>
    <row r="43" spans="1:13" ht="15">
      <c r="A43" s="2" t="s">
        <v>75</v>
      </c>
      <c r="B43" s="2"/>
      <c r="C43" s="2"/>
      <c r="D43" s="2"/>
      <c r="E43" s="5">
        <f>SUM(E37:E41)</f>
        <v>-2452</v>
      </c>
      <c r="F43" s="5"/>
      <c r="G43" s="5">
        <f>SUM(G37:G41)</f>
        <v>105</v>
      </c>
      <c r="H43" s="5"/>
      <c r="I43" s="8">
        <f>SUM(I37:I41)</f>
        <v>-21553</v>
      </c>
      <c r="J43" s="8">
        <f>SUM(J37:J41)</f>
        <v>2686</v>
      </c>
      <c r="K43" s="24"/>
      <c r="M43" s="6"/>
    </row>
    <row r="44" spans="1:13" ht="15">
      <c r="A44" s="2"/>
      <c r="B44" s="2"/>
      <c r="C44" s="2"/>
      <c r="D44" s="2"/>
      <c r="E44" s="5"/>
      <c r="F44" s="5"/>
      <c r="G44" s="5"/>
      <c r="H44" s="5"/>
      <c r="I44" s="8"/>
      <c r="J44" s="8"/>
      <c r="K44" s="24"/>
      <c r="M44" s="6"/>
    </row>
    <row r="45" spans="1:13" ht="15">
      <c r="A45" s="2" t="s">
        <v>76</v>
      </c>
      <c r="B45" s="26"/>
      <c r="D45" s="2"/>
      <c r="E45" s="5">
        <v>0</v>
      </c>
      <c r="F45" s="5"/>
      <c r="G45" s="5">
        <v>0</v>
      </c>
      <c r="H45" s="5"/>
      <c r="I45" s="8">
        <v>0</v>
      </c>
      <c r="J45" s="8">
        <v>0</v>
      </c>
      <c r="K45" s="24"/>
      <c r="M45" s="6"/>
    </row>
    <row r="46" spans="1:13" ht="15">
      <c r="A46" s="2"/>
      <c r="B46" s="26"/>
      <c r="D46" s="2"/>
      <c r="E46" s="5"/>
      <c r="F46" s="5"/>
      <c r="G46" s="5"/>
      <c r="H46" s="5"/>
      <c r="I46" s="8"/>
      <c r="J46" s="8"/>
      <c r="K46" s="24"/>
      <c r="M46" s="6"/>
    </row>
    <row r="47" spans="1:13" ht="15">
      <c r="A47" s="2" t="s">
        <v>73</v>
      </c>
      <c r="B47" s="2"/>
      <c r="D47" s="2"/>
      <c r="E47" s="5">
        <v>0</v>
      </c>
      <c r="F47" s="5"/>
      <c r="G47" s="5">
        <v>0</v>
      </c>
      <c r="H47" s="5"/>
      <c r="I47" s="8">
        <v>0</v>
      </c>
      <c r="J47" s="8">
        <v>0</v>
      </c>
      <c r="K47" s="24"/>
      <c r="M47" s="6"/>
    </row>
    <row r="48" spans="1:13" ht="15">
      <c r="A48" s="2"/>
      <c r="B48" s="2"/>
      <c r="D48" s="2"/>
      <c r="E48" s="5"/>
      <c r="F48" s="5"/>
      <c r="G48" s="5"/>
      <c r="H48" s="5"/>
      <c r="I48" s="8"/>
      <c r="J48" s="8"/>
      <c r="K48" s="24"/>
      <c r="M48" s="6"/>
    </row>
    <row r="49" spans="1:13" ht="15">
      <c r="A49" s="2" t="s">
        <v>77</v>
      </c>
      <c r="B49" s="2"/>
      <c r="D49" s="2"/>
      <c r="E49" s="5"/>
      <c r="F49" s="5"/>
      <c r="G49" s="5"/>
      <c r="H49" s="5"/>
      <c r="I49" s="8"/>
      <c r="J49" s="8"/>
      <c r="K49" s="24"/>
      <c r="M49" s="6"/>
    </row>
    <row r="50" spans="1:13" ht="15">
      <c r="A50" s="2" t="s">
        <v>78</v>
      </c>
      <c r="B50" s="2"/>
      <c r="D50" s="2"/>
      <c r="E50" s="5">
        <v>0</v>
      </c>
      <c r="F50" s="5"/>
      <c r="G50" s="5">
        <v>0</v>
      </c>
      <c r="H50" s="5"/>
      <c r="I50" s="8">
        <v>0</v>
      </c>
      <c r="J50" s="8">
        <v>0</v>
      </c>
      <c r="K50" s="24"/>
      <c r="M50" s="6"/>
    </row>
    <row r="51" spans="1:13" ht="15">
      <c r="A51" s="2"/>
      <c r="B51" s="2"/>
      <c r="C51" s="2"/>
      <c r="D51" s="2"/>
      <c r="E51" s="5"/>
      <c r="F51" s="5"/>
      <c r="G51" s="5"/>
      <c r="H51" s="5"/>
      <c r="I51" s="8"/>
      <c r="J51" s="8"/>
      <c r="K51" s="24"/>
      <c r="M51" s="6"/>
    </row>
    <row r="52" spans="1:13" ht="15">
      <c r="A52" s="2" t="s">
        <v>79</v>
      </c>
      <c r="B52" s="26"/>
      <c r="C52" s="2"/>
      <c r="D52" s="2"/>
      <c r="E52" s="13"/>
      <c r="F52" s="13"/>
      <c r="G52" s="13"/>
      <c r="H52" s="5"/>
      <c r="I52" s="28"/>
      <c r="J52" s="28"/>
      <c r="K52" s="24"/>
      <c r="M52" s="6"/>
    </row>
    <row r="53" spans="1:13" ht="15.75" thickBot="1">
      <c r="A53" s="2" t="s">
        <v>78</v>
      </c>
      <c r="B53" s="2"/>
      <c r="C53" s="2"/>
      <c r="D53" s="2"/>
      <c r="E53" s="17">
        <f>SUM(E42:E51)</f>
        <v>-2452</v>
      </c>
      <c r="F53" s="17"/>
      <c r="G53" s="17">
        <f>SUM(G42:G51)</f>
        <v>105</v>
      </c>
      <c r="H53" s="5"/>
      <c r="I53" s="27">
        <f>SUM(I42:I51)</f>
        <v>-21553</v>
      </c>
      <c r="J53" s="27">
        <f>SUM(J42:J51)</f>
        <v>2686</v>
      </c>
      <c r="K53" s="24"/>
      <c r="M53" s="6"/>
    </row>
    <row r="54" spans="1:13" ht="15">
      <c r="A54" s="2"/>
      <c r="B54" s="2"/>
      <c r="C54" s="2"/>
      <c r="D54" s="2"/>
      <c r="E54" s="5"/>
      <c r="F54" s="5"/>
      <c r="G54" s="5"/>
      <c r="H54" s="5"/>
      <c r="I54" s="5"/>
      <c r="J54" s="5"/>
      <c r="K54" s="24"/>
      <c r="M54" s="6"/>
    </row>
    <row r="55" spans="1:13" ht="15">
      <c r="A55" s="2"/>
      <c r="B55" s="2"/>
      <c r="C55" s="2"/>
      <c r="D55" s="2"/>
      <c r="E55" s="5"/>
      <c r="F55" s="5"/>
      <c r="G55" s="5"/>
      <c r="H55" s="5"/>
      <c r="I55" s="5"/>
      <c r="J55" s="5"/>
      <c r="K55" s="24"/>
      <c r="M55" s="6"/>
    </row>
    <row r="56" spans="1:13" ht="15">
      <c r="A56" s="2" t="s">
        <v>80</v>
      </c>
      <c r="C56" s="2"/>
      <c r="D56" s="2"/>
      <c r="E56" s="5"/>
      <c r="F56" s="5"/>
      <c r="G56" s="5"/>
      <c r="H56" s="5"/>
      <c r="I56" s="5"/>
      <c r="J56" s="5"/>
      <c r="K56" s="24"/>
      <c r="M56" s="6"/>
    </row>
    <row r="57" spans="1:13" ht="15">
      <c r="A57" s="2" t="s">
        <v>81</v>
      </c>
      <c r="C57" s="2"/>
      <c r="D57" s="2"/>
      <c r="E57" s="5"/>
      <c r="F57" s="5"/>
      <c r="G57" s="5"/>
      <c r="H57" s="5"/>
      <c r="I57" s="5"/>
      <c r="J57" s="5"/>
      <c r="K57" s="24"/>
      <c r="M57" s="6"/>
    </row>
    <row r="58" spans="1:13" ht="15">
      <c r="A58" s="2" t="s">
        <v>82</v>
      </c>
      <c r="C58" s="2"/>
      <c r="D58" s="2"/>
      <c r="E58" s="5"/>
      <c r="F58" s="5"/>
      <c r="G58" s="5"/>
      <c r="H58" s="5"/>
      <c r="I58" s="5"/>
      <c r="J58" s="5"/>
      <c r="K58" s="24"/>
      <c r="M58" s="6"/>
    </row>
    <row r="59" spans="1:13" ht="15">
      <c r="A59" s="26" t="s">
        <v>83</v>
      </c>
      <c r="B59" s="2" t="s">
        <v>84</v>
      </c>
      <c r="D59" s="2"/>
      <c r="E59" s="5"/>
      <c r="F59" s="5"/>
      <c r="G59" s="5"/>
      <c r="H59" s="5"/>
      <c r="I59" s="5"/>
      <c r="J59" s="5"/>
      <c r="K59" s="24"/>
      <c r="M59" s="6"/>
    </row>
    <row r="60" spans="1:13" ht="15">
      <c r="A60" s="2"/>
      <c r="B60" s="2" t="s">
        <v>85</v>
      </c>
      <c r="D60" s="2"/>
      <c r="E60" s="30">
        <v>-3.66</v>
      </c>
      <c r="F60" s="30"/>
      <c r="G60" s="30">
        <v>0.16</v>
      </c>
      <c r="H60" s="30"/>
      <c r="I60" s="30">
        <v>-32.17</v>
      </c>
      <c r="J60" s="30">
        <v>4.01</v>
      </c>
      <c r="K60" s="24"/>
      <c r="M60" s="6"/>
    </row>
    <row r="61" spans="1:13" ht="15">
      <c r="A61" s="2"/>
      <c r="B61" s="2"/>
      <c r="D61" s="2"/>
      <c r="E61" s="30"/>
      <c r="F61" s="30"/>
      <c r="G61" s="30"/>
      <c r="H61" s="30"/>
      <c r="I61" s="30"/>
      <c r="J61" s="30"/>
      <c r="K61" s="24"/>
      <c r="M61" s="6"/>
    </row>
    <row r="62" spans="1:13" ht="15.75" thickBot="1">
      <c r="A62" s="26" t="s">
        <v>86</v>
      </c>
      <c r="B62" s="2" t="s">
        <v>87</v>
      </c>
      <c r="D62" s="2"/>
      <c r="E62" s="31" t="s">
        <v>88</v>
      </c>
      <c r="F62" s="31"/>
      <c r="G62" s="31" t="s">
        <v>88</v>
      </c>
      <c r="H62" s="30"/>
      <c r="I62" s="31" t="s">
        <v>88</v>
      </c>
      <c r="J62" s="31" t="s">
        <v>88</v>
      </c>
      <c r="K62" s="24"/>
      <c r="M62" s="6"/>
    </row>
    <row r="63" spans="1:13" ht="15">
      <c r="A63" s="2"/>
      <c r="B63" s="2"/>
      <c r="C63" s="2"/>
      <c r="D63" s="2"/>
      <c r="E63" s="2"/>
      <c r="F63" s="2"/>
      <c r="G63" s="2"/>
      <c r="H63" s="30"/>
      <c r="I63" s="2"/>
      <c r="J63" s="2"/>
      <c r="K63" s="24"/>
      <c r="M63" s="6"/>
    </row>
    <row r="64" spans="1:13" ht="33.75" customHeight="1">
      <c r="A64" s="32" t="s">
        <v>89</v>
      </c>
      <c r="B64" s="33"/>
      <c r="C64" s="33"/>
      <c r="D64" s="33"/>
      <c r="E64" s="33"/>
      <c r="F64" s="33"/>
      <c r="G64" s="33"/>
      <c r="H64" s="33"/>
      <c r="I64" s="33"/>
      <c r="J64" s="33"/>
      <c r="K64" s="24"/>
      <c r="M64" s="6"/>
    </row>
    <row r="65" spans="1:1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4"/>
      <c r="M65" s="6"/>
    </row>
    <row r="66" spans="1:13" ht="15">
      <c r="A66" s="2"/>
      <c r="B66" s="2"/>
      <c r="C66" s="2"/>
      <c r="D66" s="2"/>
      <c r="E66" s="5"/>
      <c r="F66" s="5"/>
      <c r="G66" s="5"/>
      <c r="H66" s="5"/>
      <c r="I66" s="5"/>
      <c r="J66" s="5"/>
      <c r="K66" s="24"/>
      <c r="M66" s="6"/>
    </row>
    <row r="67" spans="1:13" ht="12.75">
      <c r="A67" s="34"/>
      <c r="B67" s="34"/>
      <c r="C67" s="34"/>
      <c r="D67" s="34"/>
      <c r="E67" s="29"/>
      <c r="F67" s="29"/>
      <c r="G67" s="29"/>
      <c r="H67" s="29"/>
      <c r="I67" s="29"/>
      <c r="J67" s="29"/>
      <c r="K67" s="24"/>
      <c r="L67" s="29"/>
      <c r="M67" s="6"/>
    </row>
    <row r="68" spans="1:13" ht="12.75">
      <c r="A68" s="34"/>
      <c r="B68" s="34"/>
      <c r="C68" s="34"/>
      <c r="D68" s="34"/>
      <c r="E68" s="29"/>
      <c r="F68" s="29"/>
      <c r="G68" s="29"/>
      <c r="H68" s="29"/>
      <c r="I68" s="29"/>
      <c r="J68" s="29"/>
      <c r="K68" s="24"/>
      <c r="L68" s="29"/>
      <c r="M68" s="6"/>
    </row>
    <row r="69" spans="1:13" ht="12.75">
      <c r="A69" s="34"/>
      <c r="B69" s="34"/>
      <c r="C69" s="34"/>
      <c r="D69" s="34"/>
      <c r="E69" s="29"/>
      <c r="F69" s="29"/>
      <c r="G69" s="29"/>
      <c r="H69" s="29"/>
      <c r="I69" s="29"/>
      <c r="J69" s="29"/>
      <c r="K69" s="24"/>
      <c r="L69" s="29"/>
      <c r="M69" s="6"/>
    </row>
    <row r="70" spans="1:13" ht="12.75">
      <c r="A70" s="34"/>
      <c r="B70" s="34"/>
      <c r="C70" s="34"/>
      <c r="D70" s="34"/>
      <c r="E70" s="29"/>
      <c r="F70" s="29"/>
      <c r="G70" s="29"/>
      <c r="H70" s="29"/>
      <c r="I70" s="29"/>
      <c r="J70" s="29"/>
      <c r="K70" s="24"/>
      <c r="L70" s="29"/>
      <c r="M70" s="6"/>
    </row>
    <row r="71" spans="1:13" ht="12.75">
      <c r="A71" s="34"/>
      <c r="B71" s="34"/>
      <c r="C71" s="34"/>
      <c r="D71" s="34"/>
      <c r="E71" s="29"/>
      <c r="F71" s="29"/>
      <c r="G71" s="29"/>
      <c r="H71" s="29"/>
      <c r="I71" s="29"/>
      <c r="J71" s="29"/>
      <c r="K71" s="24"/>
      <c r="L71" s="29"/>
      <c r="M71" s="6"/>
    </row>
    <row r="72" spans="1:13" ht="12.75">
      <c r="A72" s="34"/>
      <c r="B72" s="34"/>
      <c r="C72" s="34"/>
      <c r="D72" s="34"/>
      <c r="E72" s="29"/>
      <c r="F72" s="29"/>
      <c r="G72" s="29"/>
      <c r="H72" s="29"/>
      <c r="I72" s="29"/>
      <c r="J72" s="29"/>
      <c r="K72" s="24"/>
      <c r="L72" s="29"/>
      <c r="M72" s="6"/>
    </row>
    <row r="73" spans="1:13" ht="12.75">
      <c r="A73" s="34"/>
      <c r="B73" s="34"/>
      <c r="C73" s="34"/>
      <c r="D73" s="34"/>
      <c r="E73" s="29"/>
      <c r="F73" s="29"/>
      <c r="G73" s="29"/>
      <c r="H73" s="29"/>
      <c r="I73" s="29"/>
      <c r="J73" s="29"/>
      <c r="K73" s="24"/>
      <c r="L73" s="29"/>
      <c r="M73" s="6"/>
    </row>
    <row r="74" spans="1:13" ht="12.75">
      <c r="A74" s="34"/>
      <c r="B74" s="34"/>
      <c r="C74" s="34"/>
      <c r="D74" s="34"/>
      <c r="E74" s="29"/>
      <c r="F74" s="29"/>
      <c r="G74" s="29"/>
      <c r="H74" s="29"/>
      <c r="I74" s="29"/>
      <c r="J74" s="29"/>
      <c r="K74" s="24"/>
      <c r="L74" s="29"/>
      <c r="M74" s="6"/>
    </row>
    <row r="75" spans="1:13" ht="12.75">
      <c r="A75" s="34"/>
      <c r="B75" s="34"/>
      <c r="C75" s="34"/>
      <c r="D75" s="34"/>
      <c r="E75" s="29"/>
      <c r="F75" s="29"/>
      <c r="G75" s="29"/>
      <c r="H75" s="29"/>
      <c r="I75" s="29"/>
      <c r="J75" s="29"/>
      <c r="K75" s="24"/>
      <c r="L75" s="29"/>
      <c r="M75" s="6"/>
    </row>
    <row r="76" spans="1:13" ht="12.75">
      <c r="A76" s="34"/>
      <c r="B76" s="34"/>
      <c r="C76" s="34"/>
      <c r="D76" s="34"/>
      <c r="E76" s="29"/>
      <c r="F76" s="29"/>
      <c r="G76" s="29"/>
      <c r="H76" s="29"/>
      <c r="I76" s="29"/>
      <c r="J76" s="29"/>
      <c r="K76" s="24"/>
      <c r="L76" s="29"/>
      <c r="M76" s="6"/>
    </row>
    <row r="77" spans="1:13" ht="12.75">
      <c r="A77" s="34"/>
      <c r="B77" s="34"/>
      <c r="C77" s="34"/>
      <c r="D77" s="34"/>
      <c r="E77" s="29"/>
      <c r="F77" s="29"/>
      <c r="G77" s="29"/>
      <c r="H77" s="29"/>
      <c r="I77" s="29"/>
      <c r="J77" s="29"/>
      <c r="K77" s="24"/>
      <c r="L77" s="29"/>
      <c r="M77" s="6"/>
    </row>
    <row r="78" spans="1:13" ht="12.75">
      <c r="A78" s="34"/>
      <c r="B78" s="34"/>
      <c r="C78" s="34"/>
      <c r="D78" s="34"/>
      <c r="E78" s="29"/>
      <c r="F78" s="29"/>
      <c r="G78" s="29"/>
      <c r="H78" s="29"/>
      <c r="I78" s="29"/>
      <c r="J78" s="29"/>
      <c r="K78" s="24"/>
      <c r="L78" s="29"/>
      <c r="M78" s="6"/>
    </row>
    <row r="79" spans="1:13" ht="12.75">
      <c r="A79" s="34"/>
      <c r="B79" s="34"/>
      <c r="C79" s="34"/>
      <c r="D79" s="34"/>
      <c r="E79" s="29"/>
      <c r="F79" s="29"/>
      <c r="G79" s="29"/>
      <c r="H79" s="29"/>
      <c r="I79" s="29"/>
      <c r="J79" s="29"/>
      <c r="K79" s="24"/>
      <c r="L79" s="29"/>
      <c r="M79" s="6"/>
    </row>
    <row r="80" spans="1:13" ht="12.75">
      <c r="A80" s="34"/>
      <c r="B80" s="34"/>
      <c r="C80" s="34"/>
      <c r="D80" s="34"/>
      <c r="E80" s="29"/>
      <c r="F80" s="29"/>
      <c r="G80" s="29"/>
      <c r="H80" s="29"/>
      <c r="I80" s="29"/>
      <c r="J80" s="29"/>
      <c r="K80" s="24"/>
      <c r="L80" s="29"/>
      <c r="M80" s="6"/>
    </row>
    <row r="81" spans="5:13" ht="12.75">
      <c r="E81" s="6"/>
      <c r="F81" s="6"/>
      <c r="G81" s="6"/>
      <c r="H81" s="6"/>
      <c r="I81" s="6"/>
      <c r="J81" s="6"/>
      <c r="K81" s="24"/>
      <c r="L81" s="6"/>
      <c r="M81" s="6"/>
    </row>
    <row r="82" spans="5:13" ht="12.75">
      <c r="E82" s="6"/>
      <c r="F82" s="6"/>
      <c r="G82" s="6"/>
      <c r="H82" s="6"/>
      <c r="I82" s="6"/>
      <c r="J82" s="6"/>
      <c r="K82" s="24"/>
      <c r="L82" s="6"/>
      <c r="M82" s="6"/>
    </row>
    <row r="83" spans="5:13" ht="12.75">
      <c r="E83" s="6"/>
      <c r="F83" s="6"/>
      <c r="G83" s="6"/>
      <c r="H83" s="6"/>
      <c r="I83" s="6"/>
      <c r="J83" s="6"/>
      <c r="K83" s="24"/>
      <c r="L83" s="6"/>
      <c r="M83" s="6"/>
    </row>
    <row r="84" ht="12.75">
      <c r="K84" s="24"/>
    </row>
    <row r="85" ht="12.75">
      <c r="K85" s="24"/>
    </row>
    <row r="86" ht="12.75">
      <c r="K86" s="24"/>
    </row>
    <row r="87" ht="12.75">
      <c r="K87" s="24"/>
    </row>
    <row r="88" ht="12.75">
      <c r="K88" s="24"/>
    </row>
    <row r="89" ht="12.75">
      <c r="K89" s="24"/>
    </row>
    <row r="90" ht="12.75">
      <c r="K90" s="24"/>
    </row>
    <row r="91" ht="12.75">
      <c r="K91" s="24"/>
    </row>
    <row r="92" ht="12.75">
      <c r="K92" s="24"/>
    </row>
    <row r="93" ht="12.75">
      <c r="K93" s="24"/>
    </row>
    <row r="94" ht="12.75">
      <c r="K94" s="24"/>
    </row>
    <row r="95" ht="12.75">
      <c r="K95" s="24"/>
    </row>
    <row r="96" ht="12.75">
      <c r="K96" s="24"/>
    </row>
    <row r="97" ht="12.75">
      <c r="K97" s="24"/>
    </row>
    <row r="98" ht="12.75">
      <c r="K98" s="24"/>
    </row>
    <row r="99" ht="12.75">
      <c r="K99" s="24"/>
    </row>
    <row r="100" ht="12.75">
      <c r="K100" s="24"/>
    </row>
    <row r="101" ht="12.75">
      <c r="K101" s="24"/>
    </row>
    <row r="102" ht="12.75">
      <c r="K102" s="24"/>
    </row>
    <row r="103" ht="12.75">
      <c r="K103" s="24"/>
    </row>
    <row r="104" ht="12.75">
      <c r="K104" s="24"/>
    </row>
    <row r="105" ht="12.75">
      <c r="K105" s="24"/>
    </row>
    <row r="106" ht="12.75">
      <c r="K106" s="24"/>
    </row>
    <row r="107" ht="12.75">
      <c r="K107" s="24"/>
    </row>
    <row r="108" ht="12.75">
      <c r="K108" s="24"/>
    </row>
    <row r="109" ht="12.75">
      <c r="K109" s="24"/>
    </row>
    <row r="110" ht="12.75">
      <c r="K110" s="24"/>
    </row>
    <row r="111" ht="12.75">
      <c r="K111" s="24"/>
    </row>
    <row r="112" ht="12.75">
      <c r="K112" s="24"/>
    </row>
    <row r="113" ht="12.75">
      <c r="K113" s="24"/>
    </row>
    <row r="114" ht="12.75">
      <c r="K114" s="24"/>
    </row>
    <row r="115" ht="12.75">
      <c r="K115" s="24"/>
    </row>
    <row r="116" ht="12.75">
      <c r="K116" s="24"/>
    </row>
    <row r="117" ht="12.75">
      <c r="K117" s="24"/>
    </row>
    <row r="118" ht="12.75">
      <c r="K118" s="24"/>
    </row>
    <row r="119" ht="12.75">
      <c r="K119" s="24"/>
    </row>
    <row r="120" ht="12.75">
      <c r="K120" s="24"/>
    </row>
    <row r="121" ht="12.75">
      <c r="K121" s="24"/>
    </row>
    <row r="122" ht="12.75">
      <c r="K122" s="24"/>
    </row>
    <row r="123" ht="12.75">
      <c r="K123" s="24"/>
    </row>
    <row r="124" ht="12.75">
      <c r="K124" s="24"/>
    </row>
    <row r="125" ht="12.75">
      <c r="K125" s="24"/>
    </row>
    <row r="126" ht="12.75">
      <c r="K126" s="24"/>
    </row>
    <row r="127" ht="12.75">
      <c r="K127" s="24"/>
    </row>
    <row r="128" ht="12.75">
      <c r="K128" s="24"/>
    </row>
    <row r="129" ht="12.75">
      <c r="K129" s="24"/>
    </row>
    <row r="130" ht="12.75">
      <c r="K130" s="24"/>
    </row>
    <row r="131" ht="12.75">
      <c r="K131" s="24"/>
    </row>
    <row r="132" ht="12.75">
      <c r="K132" s="24"/>
    </row>
    <row r="133" ht="12.75">
      <c r="K133" s="24"/>
    </row>
    <row r="134" ht="12.75">
      <c r="K134" s="24"/>
    </row>
    <row r="135" ht="12.75">
      <c r="K135" s="24"/>
    </row>
    <row r="136" ht="12.75">
      <c r="K136" s="24"/>
    </row>
    <row r="137" ht="12.75">
      <c r="K137" s="24"/>
    </row>
    <row r="138" ht="12.75">
      <c r="K138" s="24"/>
    </row>
    <row r="139" ht="12.75">
      <c r="K139" s="24"/>
    </row>
    <row r="140" ht="12.75">
      <c r="K140" s="24"/>
    </row>
    <row r="141" ht="12.75">
      <c r="K141" s="24"/>
    </row>
    <row r="142" ht="12.75">
      <c r="K142" s="24"/>
    </row>
    <row r="143" ht="12.75">
      <c r="K143" s="24"/>
    </row>
    <row r="144" ht="12.75">
      <c r="K144" s="24"/>
    </row>
    <row r="145" ht="12.75">
      <c r="K145" s="24"/>
    </row>
    <row r="146" ht="12.75">
      <c r="K146" s="24"/>
    </row>
    <row r="147" ht="12.75">
      <c r="K147" s="24"/>
    </row>
    <row r="148" ht="12.75">
      <c r="K148" s="24"/>
    </row>
    <row r="149" ht="12.75">
      <c r="K149" s="24"/>
    </row>
    <row r="150" ht="12.75">
      <c r="K150" s="24"/>
    </row>
    <row r="151" ht="12.75">
      <c r="K151" s="24"/>
    </row>
    <row r="152" ht="12.75">
      <c r="K152" s="24"/>
    </row>
    <row r="153" ht="12.75">
      <c r="K153" s="24"/>
    </row>
    <row r="154" ht="12.75">
      <c r="K154" s="24"/>
    </row>
    <row r="155" ht="12.75">
      <c r="K155" s="24"/>
    </row>
    <row r="156" ht="12.75">
      <c r="K156" s="24"/>
    </row>
    <row r="157" ht="12.75">
      <c r="K157" s="24"/>
    </row>
    <row r="158" ht="12.75">
      <c r="K158" s="24"/>
    </row>
    <row r="159" ht="12.75">
      <c r="K159" s="24"/>
    </row>
    <row r="160" ht="12.75">
      <c r="K160" s="24"/>
    </row>
    <row r="161" ht="12.75">
      <c r="K161" s="24"/>
    </row>
    <row r="162" ht="12.75">
      <c r="K162" s="24"/>
    </row>
    <row r="163" ht="12.75">
      <c r="K163" s="24"/>
    </row>
    <row r="164" ht="12.75">
      <c r="K164" s="24"/>
    </row>
    <row r="165" ht="12.75">
      <c r="K165" s="24"/>
    </row>
    <row r="166" ht="12.75">
      <c r="K166" s="24"/>
    </row>
    <row r="167" ht="12.75">
      <c r="K167" s="24"/>
    </row>
    <row r="168" ht="12.75">
      <c r="K168" s="24"/>
    </row>
    <row r="169" ht="12.75">
      <c r="K169" s="24"/>
    </row>
    <row r="170" ht="12.75">
      <c r="K170" s="24"/>
    </row>
    <row r="171" ht="12.75">
      <c r="K171" s="24"/>
    </row>
    <row r="172" ht="12.75">
      <c r="K172" s="24"/>
    </row>
    <row r="173" ht="12.75">
      <c r="K173" s="24"/>
    </row>
    <row r="174" ht="12.75">
      <c r="K174" s="24"/>
    </row>
    <row r="175" ht="12.75">
      <c r="K175" s="24"/>
    </row>
    <row r="176" ht="12.75">
      <c r="K176" s="24"/>
    </row>
    <row r="177" ht="12.75">
      <c r="K177" s="24"/>
    </row>
    <row r="178" ht="12.75">
      <c r="K178" s="24"/>
    </row>
    <row r="179" ht="12.75">
      <c r="K179" s="24"/>
    </row>
    <row r="180" ht="12.75">
      <c r="K180" s="24"/>
    </row>
    <row r="181" ht="12.75">
      <c r="K181" s="24"/>
    </row>
    <row r="182" ht="12.75">
      <c r="K182" s="24"/>
    </row>
    <row r="183" ht="12.75">
      <c r="K183" s="24"/>
    </row>
    <row r="184" ht="12.75">
      <c r="K184" s="24"/>
    </row>
    <row r="185" ht="12.75">
      <c r="K185" s="24"/>
    </row>
    <row r="186" ht="12.75">
      <c r="K186" s="24"/>
    </row>
    <row r="187" ht="12.75">
      <c r="K187" s="24"/>
    </row>
    <row r="188" ht="12.75">
      <c r="K188" s="24"/>
    </row>
    <row r="189" ht="12.75">
      <c r="K189" s="24"/>
    </row>
    <row r="190" ht="12.75">
      <c r="K190" s="24"/>
    </row>
    <row r="191" ht="12.75">
      <c r="K191" s="24"/>
    </row>
    <row r="192" ht="12.75">
      <c r="K192" s="24"/>
    </row>
    <row r="193" ht="12.75">
      <c r="K193" s="24"/>
    </row>
    <row r="194" ht="12.75">
      <c r="K194" s="24"/>
    </row>
    <row r="195" ht="12.75">
      <c r="K195" s="24"/>
    </row>
    <row r="196" ht="12.75">
      <c r="K196" s="24"/>
    </row>
    <row r="197" ht="12.75">
      <c r="K197" s="24"/>
    </row>
    <row r="198" ht="12.75">
      <c r="K198" s="24"/>
    </row>
    <row r="199" ht="12.75">
      <c r="K199" s="24"/>
    </row>
    <row r="200" ht="12.75">
      <c r="K200" s="24"/>
    </row>
    <row r="201" ht="12.75">
      <c r="K201" s="24"/>
    </row>
    <row r="202" ht="12.75">
      <c r="K202" s="24"/>
    </row>
    <row r="203" ht="12.75">
      <c r="K203" s="24"/>
    </row>
    <row r="204" ht="12.75">
      <c r="K204" s="24"/>
    </row>
    <row r="205" ht="12.75">
      <c r="K205" s="24"/>
    </row>
    <row r="206" ht="12.75">
      <c r="K206" s="24"/>
    </row>
    <row r="207" ht="12.75">
      <c r="K207" s="24"/>
    </row>
    <row r="208" ht="12.75">
      <c r="K208" s="24"/>
    </row>
    <row r="209" ht="12.75">
      <c r="K209" s="24"/>
    </row>
    <row r="210" ht="12.75">
      <c r="K210" s="24"/>
    </row>
    <row r="211" ht="12.75">
      <c r="K211" s="24"/>
    </row>
    <row r="212" ht="12.75">
      <c r="K212" s="24"/>
    </row>
    <row r="213" ht="12.75">
      <c r="K213" s="24"/>
    </row>
    <row r="214" ht="12.75">
      <c r="K214" s="24"/>
    </row>
    <row r="215" ht="12.75">
      <c r="K215" s="24"/>
    </row>
    <row r="216" ht="12.75">
      <c r="K216" s="24"/>
    </row>
    <row r="217" ht="12.75">
      <c r="K217" s="24"/>
    </row>
    <row r="218" ht="12.75">
      <c r="K218" s="24"/>
    </row>
    <row r="219" ht="12.75">
      <c r="K219" s="24"/>
    </row>
    <row r="220" ht="12.75">
      <c r="K220" s="24"/>
    </row>
    <row r="221" ht="12.75">
      <c r="K221" s="24"/>
    </row>
    <row r="222" ht="12.75">
      <c r="K222" s="24"/>
    </row>
    <row r="223" ht="12.75">
      <c r="K223" s="24"/>
    </row>
    <row r="224" ht="12.75">
      <c r="K224" s="24"/>
    </row>
    <row r="225" ht="12.75">
      <c r="K225" s="24"/>
    </row>
    <row r="226" ht="12.75">
      <c r="K226" s="24"/>
    </row>
    <row r="227" ht="12.75">
      <c r="K227" s="24"/>
    </row>
    <row r="228" ht="12.75">
      <c r="K228" s="24"/>
    </row>
    <row r="229" ht="12.75">
      <c r="K229" s="24"/>
    </row>
    <row r="230" ht="12.75">
      <c r="K230" s="24"/>
    </row>
    <row r="231" ht="12.75">
      <c r="K231" s="24"/>
    </row>
    <row r="232" ht="12.75">
      <c r="K232" s="24"/>
    </row>
    <row r="233" ht="12.75">
      <c r="K233" s="24"/>
    </row>
    <row r="234" ht="12.75">
      <c r="K234" s="24"/>
    </row>
    <row r="235" ht="12.75">
      <c r="K235" s="24"/>
    </row>
    <row r="236" ht="12.75">
      <c r="K236" s="24"/>
    </row>
    <row r="237" ht="12.75">
      <c r="K237" s="24"/>
    </row>
    <row r="238" ht="12.75">
      <c r="K238" s="24"/>
    </row>
    <row r="239" ht="12.75">
      <c r="K239" s="24"/>
    </row>
    <row r="240" ht="12.75">
      <c r="K240" s="24"/>
    </row>
    <row r="241" ht="12.75">
      <c r="K241" s="24"/>
    </row>
    <row r="242" ht="12.75">
      <c r="K242" s="24"/>
    </row>
    <row r="243" ht="12.75">
      <c r="K243" s="24"/>
    </row>
    <row r="244" ht="12.75">
      <c r="K244" s="24"/>
    </row>
    <row r="245" ht="12.75">
      <c r="K245" s="24"/>
    </row>
    <row r="246" ht="12.75">
      <c r="K246" s="24"/>
    </row>
    <row r="247" ht="12.75">
      <c r="K247" s="24"/>
    </row>
    <row r="248" ht="12.75">
      <c r="K248" s="24"/>
    </row>
    <row r="249" ht="12.75">
      <c r="K249" s="24"/>
    </row>
    <row r="250" ht="12.75">
      <c r="K250" s="24"/>
    </row>
    <row r="251" ht="12.75">
      <c r="K251" s="24"/>
    </row>
    <row r="252" ht="12.75">
      <c r="K252" s="24"/>
    </row>
    <row r="253" ht="12.75">
      <c r="K253" s="24"/>
    </row>
    <row r="254" ht="12.75">
      <c r="K254" s="24"/>
    </row>
    <row r="255" ht="12.75">
      <c r="K255" s="24"/>
    </row>
    <row r="256" ht="12.75">
      <c r="K256" s="24"/>
    </row>
    <row r="257" ht="12.75">
      <c r="K257" s="24"/>
    </row>
    <row r="258" ht="12.75">
      <c r="K258" s="24"/>
    </row>
    <row r="259" ht="12.75">
      <c r="K259" s="24"/>
    </row>
    <row r="260" ht="12.75">
      <c r="K260" s="24"/>
    </row>
    <row r="261" ht="12.75">
      <c r="K261" s="24"/>
    </row>
    <row r="262" ht="12.75">
      <c r="K262" s="24"/>
    </row>
    <row r="263" ht="12.75">
      <c r="K263" s="24"/>
    </row>
    <row r="264" ht="12.75">
      <c r="K264" s="24"/>
    </row>
    <row r="265" ht="12.75">
      <c r="K265" s="24"/>
    </row>
    <row r="266" ht="12.75">
      <c r="K266" s="24"/>
    </row>
    <row r="267" ht="12.75">
      <c r="K267" s="24"/>
    </row>
    <row r="268" ht="12.75">
      <c r="K268" s="24"/>
    </row>
    <row r="269" ht="12.75">
      <c r="K269" s="24"/>
    </row>
    <row r="270" ht="12.75">
      <c r="K270" s="24"/>
    </row>
    <row r="271" ht="12.75">
      <c r="K271" s="24"/>
    </row>
    <row r="272" ht="12.75">
      <c r="K272" s="24"/>
    </row>
    <row r="273" ht="12.75">
      <c r="K273" s="24"/>
    </row>
    <row r="274" ht="12.75">
      <c r="K274" s="24"/>
    </row>
    <row r="275" ht="12.75">
      <c r="K275" s="24"/>
    </row>
    <row r="276" ht="12.75">
      <c r="K276" s="24"/>
    </row>
    <row r="277" ht="12.75">
      <c r="K277" s="24"/>
    </row>
    <row r="278" ht="12.75">
      <c r="K278" s="24"/>
    </row>
    <row r="279" ht="12.75">
      <c r="K279" s="24"/>
    </row>
    <row r="280" ht="12.75">
      <c r="K280" s="24"/>
    </row>
    <row r="281" ht="12.75">
      <c r="K281" s="24"/>
    </row>
    <row r="282" ht="12.75">
      <c r="K282" s="24"/>
    </row>
    <row r="283" ht="12.75">
      <c r="K283" s="24"/>
    </row>
    <row r="284" ht="12.75">
      <c r="K284" s="24"/>
    </row>
    <row r="285" ht="12.75">
      <c r="K285" s="24"/>
    </row>
    <row r="286" ht="12.75">
      <c r="K286" s="24"/>
    </row>
    <row r="287" ht="12.75">
      <c r="K287" s="24"/>
    </row>
    <row r="288" ht="12.75">
      <c r="K288" s="24"/>
    </row>
    <row r="289" ht="12.75">
      <c r="K289" s="24"/>
    </row>
    <row r="290" ht="12.75">
      <c r="K290" s="24"/>
    </row>
    <row r="291" ht="12.75">
      <c r="K291" s="24"/>
    </row>
    <row r="292" ht="12.75">
      <c r="K292" s="24"/>
    </row>
    <row r="293" ht="12.75">
      <c r="K293" s="24"/>
    </row>
    <row r="294" ht="12.75">
      <c r="K294" s="24"/>
    </row>
    <row r="295" ht="12.75">
      <c r="K295" s="24"/>
    </row>
    <row r="296" ht="12.75">
      <c r="K296" s="24"/>
    </row>
    <row r="297" ht="12.75">
      <c r="K297" s="24"/>
    </row>
    <row r="298" ht="12.75">
      <c r="K298" s="24"/>
    </row>
    <row r="299" ht="12.75">
      <c r="K299" s="24"/>
    </row>
    <row r="300" ht="12.75">
      <c r="K300" s="24"/>
    </row>
    <row r="301" ht="12.75">
      <c r="K301" s="24"/>
    </row>
    <row r="302" ht="12.75">
      <c r="K302" s="24"/>
    </row>
    <row r="303" ht="12.75">
      <c r="K303" s="24"/>
    </row>
    <row r="304" ht="12.75">
      <c r="K304" s="24"/>
    </row>
    <row r="305" ht="12.75">
      <c r="K305" s="24"/>
    </row>
    <row r="306" ht="12.75">
      <c r="K306" s="24"/>
    </row>
    <row r="307" ht="12.75">
      <c r="K307" s="24"/>
    </row>
    <row r="308" ht="12.75">
      <c r="K308" s="24"/>
    </row>
    <row r="309" ht="12.75">
      <c r="K309" s="24"/>
    </row>
    <row r="310" ht="12.75">
      <c r="K310" s="24"/>
    </row>
    <row r="311" ht="12.75">
      <c r="K311" s="24"/>
    </row>
    <row r="312" ht="12.75">
      <c r="K312" s="24"/>
    </row>
    <row r="313" ht="12.75">
      <c r="K313" s="24"/>
    </row>
    <row r="314" ht="12.75">
      <c r="K314" s="24"/>
    </row>
    <row r="315" ht="12.75">
      <c r="K315" s="24"/>
    </row>
    <row r="316" ht="12.75">
      <c r="K316" s="24"/>
    </row>
    <row r="317" ht="12.75">
      <c r="K317" s="24"/>
    </row>
    <row r="318" ht="12.75">
      <c r="K318" s="24"/>
    </row>
    <row r="319" ht="12.75">
      <c r="K319" s="24"/>
    </row>
    <row r="320" ht="12.75">
      <c r="K320" s="24"/>
    </row>
    <row r="321" ht="12.75">
      <c r="K321" s="24"/>
    </row>
    <row r="322" ht="12.75">
      <c r="K322" s="24"/>
    </row>
    <row r="323" ht="12.75">
      <c r="K323" s="24"/>
    </row>
    <row r="324" ht="12.75">
      <c r="K324" s="24"/>
    </row>
    <row r="325" ht="12.75">
      <c r="K325" s="24"/>
    </row>
    <row r="326" ht="12.75">
      <c r="K326" s="24"/>
    </row>
    <row r="327" ht="12.75">
      <c r="K327" s="24"/>
    </row>
    <row r="328" ht="12.75">
      <c r="K328" s="24"/>
    </row>
    <row r="329" ht="12.75">
      <c r="K329" s="24"/>
    </row>
    <row r="330" ht="12.75">
      <c r="K330" s="24"/>
    </row>
    <row r="331" ht="12.75">
      <c r="K331" s="24"/>
    </row>
    <row r="332" ht="12.75">
      <c r="K332" s="24"/>
    </row>
    <row r="333" ht="12.75">
      <c r="K333" s="24"/>
    </row>
    <row r="334" ht="12.75">
      <c r="K334" s="24"/>
    </row>
    <row r="335" ht="12.75">
      <c r="K335" s="24"/>
    </row>
    <row r="336" ht="12.75">
      <c r="K336" s="24"/>
    </row>
    <row r="337" ht="12.75">
      <c r="K337" s="24"/>
    </row>
    <row r="338" ht="12.75">
      <c r="K338" s="24"/>
    </row>
    <row r="339" ht="12.75">
      <c r="K339" s="24"/>
    </row>
    <row r="340" ht="12.75">
      <c r="K340" s="24"/>
    </row>
    <row r="341" ht="12.75">
      <c r="K341" s="24"/>
    </row>
    <row r="342" ht="12.75">
      <c r="K342" s="24"/>
    </row>
    <row r="343" ht="12.75">
      <c r="K343" s="24"/>
    </row>
    <row r="344" ht="12.75">
      <c r="K344" s="24"/>
    </row>
    <row r="345" ht="12.75">
      <c r="K345" s="24"/>
    </row>
    <row r="346" ht="12.75">
      <c r="K346" s="24"/>
    </row>
    <row r="347" ht="12.75">
      <c r="K347" s="24"/>
    </row>
    <row r="348" ht="12.75">
      <c r="K348" s="24"/>
    </row>
    <row r="349" ht="12.75">
      <c r="K349" s="24"/>
    </row>
    <row r="350" ht="12.75">
      <c r="K350" s="24"/>
    </row>
    <row r="351" ht="12.75">
      <c r="K351" s="24"/>
    </row>
    <row r="352" ht="12.75">
      <c r="K352" s="24"/>
    </row>
    <row r="353" ht="12.75">
      <c r="K353" s="24"/>
    </row>
    <row r="354" ht="12.75">
      <c r="K354" s="24"/>
    </row>
    <row r="355" ht="12.75">
      <c r="K355" s="24"/>
    </row>
    <row r="356" ht="12.75">
      <c r="K356" s="24"/>
    </row>
    <row r="357" ht="12.75">
      <c r="K357" s="24"/>
    </row>
    <row r="358" ht="12.75">
      <c r="K358" s="24"/>
    </row>
    <row r="359" ht="12.75">
      <c r="K359" s="24"/>
    </row>
    <row r="360" ht="12.75">
      <c r="K360" s="24"/>
    </row>
    <row r="361" ht="12.75">
      <c r="K361" s="24"/>
    </row>
    <row r="362" ht="12.75">
      <c r="K362" s="24"/>
    </row>
    <row r="363" ht="12.75">
      <c r="K363" s="24"/>
    </row>
    <row r="364" ht="12.75">
      <c r="K364" s="24"/>
    </row>
    <row r="365" ht="12.75">
      <c r="K365" s="24"/>
    </row>
    <row r="366" ht="12.75">
      <c r="K366" s="24"/>
    </row>
    <row r="367" ht="12.75">
      <c r="K367" s="24"/>
    </row>
    <row r="368" ht="12.75">
      <c r="K368" s="24"/>
    </row>
    <row r="369" ht="12.75">
      <c r="K369" s="24"/>
    </row>
    <row r="370" ht="12.75">
      <c r="K370" s="24"/>
    </row>
    <row r="371" ht="12.75">
      <c r="K371" s="24"/>
    </row>
    <row r="372" ht="12.75">
      <c r="K372" s="24"/>
    </row>
    <row r="373" ht="12.75">
      <c r="K373" s="24"/>
    </row>
    <row r="374" ht="12.75">
      <c r="K374" s="24"/>
    </row>
    <row r="375" ht="12.75">
      <c r="K375" s="24"/>
    </row>
    <row r="376" ht="12.75">
      <c r="K376" s="24"/>
    </row>
    <row r="377" ht="12.75">
      <c r="K377" s="24"/>
    </row>
    <row r="378" ht="12.75">
      <c r="K378" s="24"/>
    </row>
    <row r="379" ht="12.75">
      <c r="K379" s="24"/>
    </row>
    <row r="380" ht="12.75">
      <c r="K380" s="24"/>
    </row>
    <row r="381" ht="12.75">
      <c r="K381" s="24"/>
    </row>
    <row r="382" ht="12.75">
      <c r="K382" s="24"/>
    </row>
    <row r="383" ht="12.75">
      <c r="K383" s="24"/>
    </row>
    <row r="384" ht="12.75">
      <c r="K384" s="24"/>
    </row>
    <row r="385" ht="12.75">
      <c r="K385" s="24"/>
    </row>
    <row r="386" ht="12.75">
      <c r="K386" s="24"/>
    </row>
    <row r="387" ht="12.75">
      <c r="K387" s="24"/>
    </row>
    <row r="388" ht="12.75">
      <c r="K388" s="24"/>
    </row>
    <row r="389" ht="12.75">
      <c r="K389" s="24"/>
    </row>
    <row r="390" ht="12.75">
      <c r="K390" s="24"/>
    </row>
    <row r="391" ht="12.75">
      <c r="K391" s="24"/>
    </row>
    <row r="392" ht="12.75">
      <c r="K392" s="24"/>
    </row>
    <row r="393" ht="12.75">
      <c r="K393" s="24"/>
    </row>
    <row r="394" ht="12.75">
      <c r="K394" s="24"/>
    </row>
    <row r="395" ht="12.75">
      <c r="K395" s="24"/>
    </row>
    <row r="396" ht="12.75">
      <c r="K396" s="24"/>
    </row>
    <row r="397" ht="12.75">
      <c r="K397" s="24"/>
    </row>
    <row r="398" ht="12.75">
      <c r="K398" s="24"/>
    </row>
    <row r="399" ht="12.75">
      <c r="K399" s="24"/>
    </row>
    <row r="400" ht="12.75">
      <c r="K400" s="24"/>
    </row>
    <row r="401" ht="12.75">
      <c r="K401" s="24"/>
    </row>
    <row r="402" ht="12.75">
      <c r="K402" s="24"/>
    </row>
    <row r="403" ht="12.75">
      <c r="K403" s="24"/>
    </row>
    <row r="404" ht="12.75">
      <c r="K404" s="24"/>
    </row>
    <row r="405" ht="12.75">
      <c r="K405" s="24"/>
    </row>
    <row r="406" ht="12.75">
      <c r="K406" s="24"/>
    </row>
    <row r="407" ht="12.75">
      <c r="K407" s="24"/>
    </row>
    <row r="408" ht="12.75">
      <c r="K408" s="24"/>
    </row>
    <row r="409" ht="12.75">
      <c r="K409" s="24"/>
    </row>
    <row r="410" ht="12.75">
      <c r="K410" s="24"/>
    </row>
    <row r="411" ht="12.75">
      <c r="K411" s="24"/>
    </row>
    <row r="412" ht="12.75">
      <c r="K412" s="24"/>
    </row>
    <row r="413" ht="12.75">
      <c r="K413" s="24"/>
    </row>
    <row r="414" ht="12.75">
      <c r="K414" s="24"/>
    </row>
    <row r="415" ht="12.75">
      <c r="K415" s="24"/>
    </row>
    <row r="416" ht="12.75">
      <c r="K416" s="24"/>
    </row>
    <row r="417" ht="12.75">
      <c r="K417" s="24"/>
    </row>
    <row r="418" ht="12.75">
      <c r="K418" s="24"/>
    </row>
    <row r="419" ht="12.75">
      <c r="K419" s="24"/>
    </row>
    <row r="420" ht="12.75">
      <c r="K420" s="24"/>
    </row>
    <row r="421" ht="12.75">
      <c r="K421" s="24"/>
    </row>
    <row r="422" ht="12.75">
      <c r="K422" s="24"/>
    </row>
    <row r="423" ht="12.75">
      <c r="K423" s="24"/>
    </row>
    <row r="424" ht="12.75">
      <c r="K424" s="24"/>
    </row>
    <row r="425" ht="12.75">
      <c r="K425" s="24"/>
    </row>
    <row r="426" ht="12.75">
      <c r="K426" s="24"/>
    </row>
    <row r="427" ht="12.75">
      <c r="K427" s="24"/>
    </row>
    <row r="428" ht="12.75">
      <c r="K428" s="24"/>
    </row>
    <row r="429" ht="12.75">
      <c r="K429" s="24"/>
    </row>
    <row r="430" ht="12.75">
      <c r="K430" s="24"/>
    </row>
    <row r="431" ht="12.75">
      <c r="K431" s="24"/>
    </row>
    <row r="432" ht="12.75">
      <c r="K432" s="24"/>
    </row>
    <row r="433" ht="12.75">
      <c r="K433" s="24"/>
    </row>
    <row r="434" ht="12.75">
      <c r="K434" s="24"/>
    </row>
    <row r="435" ht="12.75">
      <c r="K435" s="24"/>
    </row>
    <row r="436" ht="12.75">
      <c r="K436" s="24"/>
    </row>
    <row r="437" ht="12.75">
      <c r="K437" s="24"/>
    </row>
    <row r="438" ht="12.75">
      <c r="K438" s="24"/>
    </row>
    <row r="439" ht="12.75">
      <c r="K439" s="24"/>
    </row>
    <row r="440" ht="12.75">
      <c r="K440" s="24"/>
    </row>
    <row r="441" ht="12.75">
      <c r="K441" s="24"/>
    </row>
    <row r="442" ht="12.75">
      <c r="K442" s="24"/>
    </row>
    <row r="443" ht="12.75">
      <c r="K443" s="24"/>
    </row>
    <row r="444" ht="12.75">
      <c r="K444" s="24"/>
    </row>
    <row r="445" ht="12.75">
      <c r="K445" s="24"/>
    </row>
    <row r="446" ht="12.75">
      <c r="K446" s="24"/>
    </row>
    <row r="447" ht="12.75">
      <c r="K447" s="24"/>
    </row>
    <row r="448" ht="12.75">
      <c r="K448" s="24"/>
    </row>
    <row r="449" ht="12.75">
      <c r="K449" s="24"/>
    </row>
    <row r="450" ht="12.75">
      <c r="K450" s="24"/>
    </row>
    <row r="451" ht="12.75">
      <c r="K451" s="24"/>
    </row>
    <row r="452" ht="12.75">
      <c r="K452" s="24"/>
    </row>
    <row r="453" ht="12.75">
      <c r="K453" s="24"/>
    </row>
    <row r="454" ht="12.75">
      <c r="K454" s="24"/>
    </row>
    <row r="455" ht="12.75">
      <c r="K455" s="24"/>
    </row>
    <row r="456" ht="12.75">
      <c r="K456" s="24"/>
    </row>
    <row r="457" ht="12.75">
      <c r="K457" s="24"/>
    </row>
    <row r="458" ht="12.75">
      <c r="K458" s="24"/>
    </row>
    <row r="459" ht="12.75">
      <c r="K459" s="24"/>
    </row>
    <row r="460" ht="12.75">
      <c r="K460" s="24"/>
    </row>
    <row r="461" ht="12.75">
      <c r="K461" s="24"/>
    </row>
    <row r="462" ht="12.75">
      <c r="K462" s="24"/>
    </row>
    <row r="463" ht="12.75">
      <c r="K463" s="24"/>
    </row>
    <row r="464" ht="12.75">
      <c r="K464" s="24"/>
    </row>
    <row r="465" ht="12.75">
      <c r="K465" s="24"/>
    </row>
    <row r="466" ht="12.75">
      <c r="K466" s="24"/>
    </row>
    <row r="467" ht="12.75">
      <c r="K467" s="24"/>
    </row>
    <row r="468" ht="12.75">
      <c r="K468" s="24"/>
    </row>
    <row r="469" ht="12.75">
      <c r="K469" s="24"/>
    </row>
    <row r="470" ht="12.75">
      <c r="K470" s="24"/>
    </row>
    <row r="471" ht="12.75">
      <c r="K471" s="24"/>
    </row>
    <row r="472" ht="12.75">
      <c r="K472" s="24"/>
    </row>
    <row r="473" ht="12.75">
      <c r="K473" s="24"/>
    </row>
    <row r="474" ht="12.75">
      <c r="K474" s="24"/>
    </row>
    <row r="475" ht="12.75">
      <c r="K475" s="24"/>
    </row>
    <row r="476" ht="12.75">
      <c r="K476" s="24"/>
    </row>
    <row r="477" ht="12.75">
      <c r="K477" s="24"/>
    </row>
    <row r="478" ht="12.75">
      <c r="K478" s="24"/>
    </row>
    <row r="479" ht="12.75">
      <c r="K479" s="24"/>
    </row>
    <row r="480" ht="12.75">
      <c r="K480" s="24"/>
    </row>
    <row r="481" ht="12.75">
      <c r="K481" s="24"/>
    </row>
    <row r="482" ht="12.75">
      <c r="K482" s="24"/>
    </row>
    <row r="483" ht="12.75">
      <c r="K483" s="24"/>
    </row>
    <row r="484" ht="12.75">
      <c r="K484" s="24"/>
    </row>
    <row r="485" ht="12.75">
      <c r="K485" s="24"/>
    </row>
    <row r="486" ht="12.75">
      <c r="K486" s="24"/>
    </row>
    <row r="487" ht="12.75">
      <c r="K487" s="24"/>
    </row>
    <row r="488" ht="12.75">
      <c r="K488" s="24"/>
    </row>
    <row r="489" ht="12.75">
      <c r="K489" s="24"/>
    </row>
    <row r="490" ht="12.75">
      <c r="K490" s="24"/>
    </row>
    <row r="491" ht="12.75">
      <c r="K491" s="24"/>
    </row>
    <row r="492" ht="12.75">
      <c r="K492" s="24"/>
    </row>
    <row r="493" ht="12.75">
      <c r="K493" s="24"/>
    </row>
    <row r="494" ht="12.75">
      <c r="K494" s="24"/>
    </row>
    <row r="495" ht="12.75">
      <c r="K495" s="24"/>
    </row>
    <row r="496" ht="12.75">
      <c r="K496" s="24"/>
    </row>
    <row r="497" ht="12.75">
      <c r="K497" s="24"/>
    </row>
    <row r="498" ht="12.75">
      <c r="K498" s="24"/>
    </row>
    <row r="499" ht="12.75">
      <c r="K499" s="24"/>
    </row>
    <row r="500" ht="12.75">
      <c r="K500" s="24"/>
    </row>
    <row r="501" ht="12.75">
      <c r="K501" s="24"/>
    </row>
    <row r="502" ht="12.75">
      <c r="K502" s="24"/>
    </row>
    <row r="503" ht="12.75">
      <c r="K503" s="24"/>
    </row>
    <row r="504" ht="12.75">
      <c r="K504" s="24"/>
    </row>
    <row r="505" ht="12.75">
      <c r="K505" s="24"/>
    </row>
    <row r="506" ht="12.75">
      <c r="K506" s="24"/>
    </row>
    <row r="507" ht="12.75">
      <c r="K507" s="24"/>
    </row>
    <row r="508" ht="12.75">
      <c r="K508" s="24"/>
    </row>
    <row r="509" ht="12.75">
      <c r="K509" s="24"/>
    </row>
    <row r="510" ht="12.75">
      <c r="K510" s="24"/>
    </row>
    <row r="511" ht="12.75">
      <c r="K511" s="24"/>
    </row>
    <row r="512" ht="12.75">
      <c r="K512" s="24"/>
    </row>
    <row r="513" ht="12.75">
      <c r="K513" s="24"/>
    </row>
    <row r="514" ht="12.75">
      <c r="K514" s="24"/>
    </row>
    <row r="515" ht="12.75">
      <c r="K515" s="24"/>
    </row>
    <row r="516" ht="12.75">
      <c r="K516" s="24"/>
    </row>
    <row r="517" ht="12.75">
      <c r="K517" s="24"/>
    </row>
    <row r="518" ht="12.75">
      <c r="K518" s="24"/>
    </row>
    <row r="519" ht="12.75">
      <c r="K519" s="24"/>
    </row>
    <row r="520" ht="12.75">
      <c r="K520" s="24"/>
    </row>
    <row r="521" ht="12.75">
      <c r="K521" s="24"/>
    </row>
    <row r="522" ht="12.75">
      <c r="K522" s="24"/>
    </row>
    <row r="523" ht="12.75">
      <c r="K523" s="24"/>
    </row>
    <row r="524" ht="12.75">
      <c r="K524" s="24"/>
    </row>
    <row r="525" ht="12.75">
      <c r="K525" s="24"/>
    </row>
    <row r="526" ht="12.75">
      <c r="K526" s="24"/>
    </row>
    <row r="527" ht="12.75">
      <c r="K527" s="24"/>
    </row>
    <row r="528" ht="12.75">
      <c r="K528" s="24"/>
    </row>
    <row r="529" ht="12.75">
      <c r="K529" s="24"/>
    </row>
    <row r="530" ht="12.75">
      <c r="K530" s="24"/>
    </row>
    <row r="531" ht="12.75">
      <c r="K531" s="24"/>
    </row>
    <row r="532" ht="12.75">
      <c r="K532" s="24"/>
    </row>
    <row r="533" ht="12.75">
      <c r="K533" s="24"/>
    </row>
    <row r="534" ht="12.75">
      <c r="K534" s="24"/>
    </row>
    <row r="535" ht="12.75">
      <c r="K535" s="24"/>
    </row>
    <row r="536" ht="12.75">
      <c r="K536" s="24"/>
    </row>
    <row r="537" ht="12.75">
      <c r="K537" s="24"/>
    </row>
    <row r="538" ht="12.75">
      <c r="K538" s="24"/>
    </row>
    <row r="539" ht="12.75">
      <c r="K539" s="24"/>
    </row>
    <row r="540" ht="12.75">
      <c r="K540" s="24"/>
    </row>
    <row r="541" ht="12.75">
      <c r="K541" s="24"/>
    </row>
    <row r="542" ht="12.75">
      <c r="K542" s="24"/>
    </row>
    <row r="543" ht="12.75">
      <c r="K543" s="24"/>
    </row>
    <row r="544" ht="12.75">
      <c r="K544" s="24"/>
    </row>
    <row r="545" ht="12.75">
      <c r="K545" s="24"/>
    </row>
    <row r="546" ht="12.75">
      <c r="K546" s="24"/>
    </row>
    <row r="547" ht="12.75">
      <c r="K547" s="24"/>
    </row>
  </sheetData>
  <mergeCells count="3">
    <mergeCell ref="E7:G7"/>
    <mergeCell ref="I7:J7"/>
    <mergeCell ref="A64:J64"/>
  </mergeCells>
  <printOptions/>
  <pageMargins left="1" right="0.75" top="0.75" bottom="0.75" header="0.5" footer="0.5"/>
  <pageSetup fitToHeight="1" fitToWidth="1"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workbookViewId="0" topLeftCell="A22">
      <selection activeCell="F30" sqref="F30"/>
    </sheetView>
  </sheetViews>
  <sheetFormatPr defaultColWidth="9.140625" defaultRowHeight="12.75"/>
  <cols>
    <col min="1" max="1" width="5.421875" style="0" customWidth="1"/>
    <col min="4" max="4" width="18.00390625" style="0" customWidth="1"/>
    <col min="5" max="5" width="13.8515625" style="0" bestFit="1" customWidth="1"/>
    <col min="6" max="6" width="12.8515625" style="0" bestFit="1" customWidth="1"/>
    <col min="7" max="7" width="13.7109375" style="0" bestFit="1" customWidth="1"/>
    <col min="8" max="8" width="14.8515625" style="0" bestFit="1" customWidth="1"/>
    <col min="9" max="9" width="18.28125" style="0" customWidth="1"/>
  </cols>
  <sheetData>
    <row r="1" spans="1:9" ht="15.75">
      <c r="A1" s="1" t="s">
        <v>45</v>
      </c>
      <c r="B1" s="2"/>
      <c r="C1" s="2"/>
      <c r="D1" s="2"/>
      <c r="E1" s="2"/>
      <c r="F1" s="2"/>
      <c r="G1" s="2"/>
      <c r="H1" s="2"/>
      <c r="I1" s="2"/>
    </row>
    <row r="2" spans="1:9" ht="15.7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90</v>
      </c>
      <c r="B3" s="2"/>
      <c r="C3" s="2"/>
      <c r="D3" s="2"/>
      <c r="E3" s="2"/>
      <c r="F3" s="2"/>
      <c r="G3" s="2"/>
      <c r="H3" s="2"/>
      <c r="I3" s="2"/>
    </row>
    <row r="4" spans="1:9" ht="15.75">
      <c r="A4" s="1" t="s">
        <v>91</v>
      </c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3"/>
      <c r="F6" s="3"/>
      <c r="G6" s="3"/>
      <c r="H6" s="3"/>
      <c r="I6" s="3"/>
    </row>
    <row r="7" spans="1:9" ht="15">
      <c r="A7" s="2"/>
      <c r="B7" s="2"/>
      <c r="C7" s="2"/>
      <c r="D7" s="2"/>
      <c r="E7" s="2"/>
      <c r="F7" s="35" t="s">
        <v>92</v>
      </c>
      <c r="G7" s="35"/>
      <c r="H7" s="36" t="s">
        <v>93</v>
      </c>
      <c r="I7" s="3"/>
    </row>
    <row r="8" spans="1:9" ht="15">
      <c r="A8" s="2"/>
      <c r="B8" s="2"/>
      <c r="C8" s="2"/>
      <c r="D8" s="2"/>
      <c r="E8" s="37"/>
      <c r="F8" s="37"/>
      <c r="G8" s="37"/>
      <c r="H8" s="37"/>
      <c r="I8" s="3"/>
    </row>
    <row r="9" spans="1:9" ht="15">
      <c r="A9" s="2"/>
      <c r="B9" s="2"/>
      <c r="C9" s="2"/>
      <c r="D9" s="2"/>
      <c r="E9" s="3" t="s">
        <v>94</v>
      </c>
      <c r="F9" s="3" t="s">
        <v>95</v>
      </c>
      <c r="G9" s="3" t="s">
        <v>96</v>
      </c>
      <c r="H9" s="3" t="s">
        <v>97</v>
      </c>
      <c r="I9" s="3"/>
    </row>
    <row r="10" spans="1:9" ht="15">
      <c r="A10" s="2"/>
      <c r="B10" s="2"/>
      <c r="C10" s="2"/>
      <c r="D10" s="2"/>
      <c r="E10" s="38" t="s">
        <v>98</v>
      </c>
      <c r="F10" s="38" t="s">
        <v>99</v>
      </c>
      <c r="G10" s="38" t="s">
        <v>100</v>
      </c>
      <c r="H10" s="38" t="s">
        <v>101</v>
      </c>
      <c r="I10" s="38" t="s">
        <v>102</v>
      </c>
    </row>
    <row r="11" spans="1:9" ht="15">
      <c r="A11" s="2"/>
      <c r="B11" s="2"/>
      <c r="C11" s="2"/>
      <c r="D11" s="2"/>
      <c r="E11" s="3" t="s">
        <v>9</v>
      </c>
      <c r="F11" s="3" t="s">
        <v>9</v>
      </c>
      <c r="G11" s="3" t="s">
        <v>9</v>
      </c>
      <c r="H11" s="3" t="s">
        <v>9</v>
      </c>
      <c r="I11" s="3" t="s">
        <v>9</v>
      </c>
    </row>
    <row r="12" spans="1:9" ht="15">
      <c r="A12" s="2"/>
      <c r="B12" s="2"/>
      <c r="C12" s="2"/>
      <c r="D12" s="2"/>
      <c r="E12" s="3"/>
      <c r="F12" s="3"/>
      <c r="G12" s="3"/>
      <c r="H12" s="3"/>
      <c r="I12" s="3"/>
    </row>
    <row r="13" spans="1:9" ht="15">
      <c r="A13" s="2"/>
      <c r="B13" s="2"/>
      <c r="C13" s="2"/>
      <c r="D13" s="2"/>
      <c r="E13" s="3"/>
      <c r="F13" s="3"/>
      <c r="G13" s="3"/>
      <c r="H13" s="3"/>
      <c r="I13" s="3"/>
    </row>
    <row r="14" spans="1:9" ht="15">
      <c r="A14" s="2" t="s">
        <v>103</v>
      </c>
      <c r="B14" s="2"/>
      <c r="C14" s="2"/>
      <c r="D14" s="2"/>
      <c r="E14" s="5">
        <v>67000</v>
      </c>
      <c r="F14" s="5">
        <v>7713</v>
      </c>
      <c r="G14" s="5">
        <v>917</v>
      </c>
      <c r="H14" s="5">
        <v>-36817</v>
      </c>
      <c r="I14" s="5">
        <f>SUM(E14:H14)</f>
        <v>38813</v>
      </c>
    </row>
    <row r="15" spans="1:9" ht="15">
      <c r="A15" s="2"/>
      <c r="B15" s="2"/>
      <c r="C15" s="2"/>
      <c r="D15" s="2"/>
      <c r="E15" s="5"/>
      <c r="F15" s="5"/>
      <c r="G15" s="5"/>
      <c r="H15" s="5"/>
      <c r="I15" s="5"/>
    </row>
    <row r="16" spans="1:9" ht="15">
      <c r="A16" s="2" t="s">
        <v>104</v>
      </c>
      <c r="B16" s="2"/>
      <c r="C16" s="2"/>
      <c r="D16" s="2"/>
      <c r="E16" s="5"/>
      <c r="F16" s="5"/>
      <c r="G16" s="5"/>
      <c r="H16" s="5"/>
      <c r="I16" s="5"/>
    </row>
    <row r="17" spans="1:9" ht="15">
      <c r="A17" s="2"/>
      <c r="B17" s="2" t="s">
        <v>105</v>
      </c>
      <c r="C17" s="2"/>
      <c r="D17" s="2"/>
      <c r="E17" s="5">
        <v>0</v>
      </c>
      <c r="F17" s="5">
        <v>0</v>
      </c>
      <c r="G17" s="5">
        <v>0</v>
      </c>
      <c r="H17" s="5">
        <v>-21553</v>
      </c>
      <c r="I17" s="5">
        <f>SUM(E17:H17)</f>
        <v>-21553</v>
      </c>
    </row>
    <row r="18" spans="1:9" ht="15">
      <c r="A18" s="2"/>
      <c r="B18" s="2"/>
      <c r="C18" s="2"/>
      <c r="D18" s="2"/>
      <c r="E18" s="10"/>
      <c r="F18" s="10"/>
      <c r="G18" s="10"/>
      <c r="H18" s="10"/>
      <c r="I18" s="10"/>
    </row>
    <row r="19" spans="1:9" ht="15.75" thickBot="1">
      <c r="A19" s="2" t="s">
        <v>2</v>
      </c>
      <c r="B19" s="2"/>
      <c r="C19" s="2"/>
      <c r="D19" s="2"/>
      <c r="E19" s="39">
        <f>SUM(E14:E18)</f>
        <v>67000</v>
      </c>
      <c r="F19" s="39">
        <f>SUM(F14:F18)</f>
        <v>7713</v>
      </c>
      <c r="G19" s="39">
        <f>SUM(G14:G18)</f>
        <v>917</v>
      </c>
      <c r="H19" s="39">
        <f>SUM(H14:H18)</f>
        <v>-58370</v>
      </c>
      <c r="I19" s="39">
        <f>SUM(I14:I18)</f>
        <v>17260</v>
      </c>
    </row>
    <row r="20" spans="1:9" ht="15.75" thickTop="1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3"/>
      <c r="F22" s="35" t="s">
        <v>92</v>
      </c>
      <c r="G22" s="35"/>
      <c r="H22" s="36" t="s">
        <v>93</v>
      </c>
      <c r="I22" s="3"/>
    </row>
    <row r="23" spans="1:9" ht="15">
      <c r="A23" s="2"/>
      <c r="B23" s="2"/>
      <c r="C23" s="2"/>
      <c r="D23" s="2"/>
      <c r="E23" s="3"/>
      <c r="F23" s="3"/>
      <c r="G23" s="3"/>
      <c r="H23" s="2"/>
      <c r="I23" s="3"/>
    </row>
    <row r="24" spans="1:9" ht="15">
      <c r="A24" s="2"/>
      <c r="B24" s="2"/>
      <c r="C24" s="2"/>
      <c r="D24" s="2"/>
      <c r="E24" s="3" t="s">
        <v>95</v>
      </c>
      <c r="F24" s="3" t="s">
        <v>95</v>
      </c>
      <c r="G24" s="3" t="s">
        <v>96</v>
      </c>
      <c r="H24" s="3" t="s">
        <v>106</v>
      </c>
      <c r="I24" s="3"/>
    </row>
    <row r="25" spans="1:9" ht="15">
      <c r="A25" s="2"/>
      <c r="B25" s="2"/>
      <c r="C25" s="2"/>
      <c r="D25" s="2"/>
      <c r="E25" s="38" t="s">
        <v>98</v>
      </c>
      <c r="F25" s="38" t="s">
        <v>99</v>
      </c>
      <c r="G25" s="38" t="s">
        <v>100</v>
      </c>
      <c r="H25" s="38" t="s">
        <v>107</v>
      </c>
      <c r="I25" s="38" t="s">
        <v>102</v>
      </c>
    </row>
    <row r="26" spans="1:9" ht="15">
      <c r="A26" s="2"/>
      <c r="B26" s="2"/>
      <c r="C26" s="2"/>
      <c r="D26" s="2"/>
      <c r="E26" s="3" t="s">
        <v>9</v>
      </c>
      <c r="F26" s="3" t="s">
        <v>9</v>
      </c>
      <c r="G26" s="3" t="s">
        <v>9</v>
      </c>
      <c r="H26" s="3" t="s">
        <v>9</v>
      </c>
      <c r="I26" s="3" t="s">
        <v>9</v>
      </c>
    </row>
    <row r="27" spans="1:9" ht="15">
      <c r="A27" s="2"/>
      <c r="B27" s="2"/>
      <c r="C27" s="2"/>
      <c r="D27" s="2"/>
      <c r="E27" s="3"/>
      <c r="F27" s="3"/>
      <c r="G27" s="3"/>
      <c r="H27" s="3"/>
      <c r="I27" s="3"/>
    </row>
    <row r="28" spans="1:9" ht="15">
      <c r="A28" s="2"/>
      <c r="B28" s="2"/>
      <c r="C28" s="2"/>
      <c r="D28" s="2"/>
      <c r="E28" s="3"/>
      <c r="F28" s="3"/>
      <c r="G28" s="3"/>
      <c r="H28" s="3"/>
      <c r="I28" s="3"/>
    </row>
    <row r="29" spans="1:9" ht="15">
      <c r="A29" s="2" t="s">
        <v>108</v>
      </c>
      <c r="B29" s="2"/>
      <c r="C29" s="2"/>
      <c r="D29" s="2"/>
      <c r="E29" s="5">
        <v>67000</v>
      </c>
      <c r="F29" s="5">
        <v>7713</v>
      </c>
      <c r="G29" s="5">
        <v>917</v>
      </c>
      <c r="H29" s="5">
        <v>1404</v>
      </c>
      <c r="I29" s="5">
        <f>SUM(E29:H29)</f>
        <v>77034</v>
      </c>
    </row>
    <row r="30" spans="1:9" ht="15">
      <c r="A30" s="2"/>
      <c r="B30" s="2"/>
      <c r="C30" s="2"/>
      <c r="D30" s="2"/>
      <c r="E30" s="5"/>
      <c r="F30" s="5"/>
      <c r="G30" s="5"/>
      <c r="H30" s="5"/>
      <c r="I30" s="5"/>
    </row>
    <row r="31" spans="1:9" ht="15">
      <c r="A31" s="2" t="s">
        <v>104</v>
      </c>
      <c r="B31" s="2"/>
      <c r="C31" s="2"/>
      <c r="D31" s="2"/>
      <c r="E31" s="5"/>
      <c r="F31" s="5"/>
      <c r="G31" s="5"/>
      <c r="H31" s="5"/>
      <c r="I31" s="5"/>
    </row>
    <row r="32" spans="1:9" ht="15">
      <c r="A32" s="2"/>
      <c r="B32" s="2" t="s">
        <v>109</v>
      </c>
      <c r="C32" s="2"/>
      <c r="D32" s="2"/>
      <c r="E32" s="5">
        <v>0</v>
      </c>
      <c r="F32" s="5">
        <v>0</v>
      </c>
      <c r="G32" s="5">
        <v>0</v>
      </c>
      <c r="H32" s="5">
        <v>2686</v>
      </c>
      <c r="I32" s="5">
        <f>SUM(E32:H32)</f>
        <v>2686</v>
      </c>
    </row>
    <row r="33" spans="1:9" ht="15">
      <c r="A33" s="2"/>
      <c r="B33" s="2"/>
      <c r="C33" s="2"/>
      <c r="D33" s="2"/>
      <c r="E33" s="10"/>
      <c r="F33" s="10"/>
      <c r="G33" s="10"/>
      <c r="H33" s="10"/>
      <c r="I33" s="10"/>
    </row>
    <row r="34" spans="1:9" ht="15.75" thickBot="1">
      <c r="A34" s="2" t="s">
        <v>110</v>
      </c>
      <c r="B34" s="2"/>
      <c r="C34" s="2"/>
      <c r="D34" s="2"/>
      <c r="E34" s="39">
        <f>SUM(E29:E33)</f>
        <v>67000</v>
      </c>
      <c r="F34" s="39">
        <f>SUM(F29:F33)</f>
        <v>7713</v>
      </c>
      <c r="G34" s="39">
        <f>SUM(G29:G33)</f>
        <v>917</v>
      </c>
      <c r="H34" s="39">
        <f>SUM(H29:H33)</f>
        <v>4090</v>
      </c>
      <c r="I34" s="39">
        <f>SUM(I29:I33)</f>
        <v>79720</v>
      </c>
    </row>
    <row r="35" spans="1:9" ht="15.75" thickTop="1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37.5" customHeight="1">
      <c r="A37" s="18" t="s">
        <v>111</v>
      </c>
      <c r="B37" s="18"/>
      <c r="C37" s="18"/>
      <c r="D37" s="18"/>
      <c r="E37" s="18"/>
      <c r="F37" s="18"/>
      <c r="G37" s="18"/>
      <c r="H37" s="18"/>
      <c r="I37" s="18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</sheetData>
  <mergeCells count="3">
    <mergeCell ref="F7:G7"/>
    <mergeCell ref="F22:G22"/>
    <mergeCell ref="A37:I37"/>
  </mergeCells>
  <printOptions/>
  <pageMargins left="1.5" right="0.75" top="0.75" bottom="1" header="0.5" footer="0.5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="85" zoomScaleNormal="85" workbookViewId="0" topLeftCell="A1">
      <selection activeCell="G13" sqref="G13"/>
    </sheetView>
  </sheetViews>
  <sheetFormatPr defaultColWidth="9.140625" defaultRowHeight="12.75"/>
  <cols>
    <col min="1" max="1" width="5.28125" style="0" customWidth="1"/>
    <col min="2" max="2" width="8.7109375" style="0" customWidth="1"/>
    <col min="7" max="7" width="25.00390625" style="0" customWidth="1"/>
    <col min="8" max="8" width="15.7109375" style="0" customWidth="1"/>
  </cols>
  <sheetData>
    <row r="1" spans="1:8" ht="15.75">
      <c r="A1" s="1" t="s">
        <v>45</v>
      </c>
      <c r="B1" s="2"/>
      <c r="C1" s="2"/>
      <c r="D1" s="2"/>
      <c r="E1" s="2"/>
      <c r="F1" s="2"/>
      <c r="G1" s="2"/>
      <c r="H1" s="2"/>
    </row>
    <row r="2" spans="1:8" ht="15.75">
      <c r="A2" s="1" t="s">
        <v>0</v>
      </c>
      <c r="B2" s="2"/>
      <c r="C2" s="2"/>
      <c r="D2" s="2"/>
      <c r="E2" s="2"/>
      <c r="F2" s="2"/>
      <c r="G2" s="2"/>
      <c r="H2" s="2"/>
    </row>
    <row r="3" spans="1:8" ht="15.75">
      <c r="A3" s="1" t="s">
        <v>112</v>
      </c>
      <c r="B3" s="2"/>
      <c r="C3" s="2"/>
      <c r="D3" s="2"/>
      <c r="E3" s="2"/>
      <c r="F3" s="2"/>
      <c r="G3" s="2"/>
      <c r="H3" s="2"/>
    </row>
    <row r="4" spans="1:8" ht="15.75">
      <c r="A4" s="1" t="s">
        <v>47</v>
      </c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3"/>
    </row>
    <row r="6" spans="1:8" ht="15.75">
      <c r="A6" s="2"/>
      <c r="B6" s="2"/>
      <c r="C6" s="2"/>
      <c r="D6" s="2"/>
      <c r="E6" s="2"/>
      <c r="F6" s="2"/>
      <c r="G6" s="2"/>
      <c r="H6" s="4" t="s">
        <v>7</v>
      </c>
    </row>
    <row r="7" spans="1:8" ht="15.75">
      <c r="A7" s="2"/>
      <c r="B7" s="2"/>
      <c r="C7" s="2"/>
      <c r="D7" s="2"/>
      <c r="E7" s="2"/>
      <c r="F7" s="2"/>
      <c r="G7" s="2"/>
      <c r="H7" s="4" t="s">
        <v>9</v>
      </c>
    </row>
    <row r="8" spans="1:8" ht="15.75">
      <c r="A8" s="1" t="s">
        <v>113</v>
      </c>
      <c r="B8" s="2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" t="s">
        <v>114</v>
      </c>
      <c r="B10" s="2"/>
      <c r="C10" s="2"/>
      <c r="D10" s="2"/>
      <c r="E10" s="2"/>
      <c r="F10" s="2"/>
      <c r="G10" s="2"/>
      <c r="H10" s="12">
        <v>-21553</v>
      </c>
    </row>
    <row r="11" spans="1:8" ht="15">
      <c r="A11" s="2" t="s">
        <v>115</v>
      </c>
      <c r="B11" s="2"/>
      <c r="C11" s="2"/>
      <c r="D11" s="2"/>
      <c r="E11" s="2"/>
      <c r="F11" s="2"/>
      <c r="G11" s="2"/>
      <c r="H11" s="12"/>
    </row>
    <row r="12" spans="1:8" ht="15">
      <c r="A12" s="2"/>
      <c r="B12" s="2" t="s">
        <v>116</v>
      </c>
      <c r="C12" s="2"/>
      <c r="D12" s="2"/>
      <c r="E12" s="2"/>
      <c r="F12" s="2"/>
      <c r="G12" s="2"/>
      <c r="H12" s="12">
        <v>4830</v>
      </c>
    </row>
    <row r="13" spans="1:8" ht="15">
      <c r="A13" s="2"/>
      <c r="B13" s="2" t="s">
        <v>117</v>
      </c>
      <c r="C13" s="2"/>
      <c r="D13" s="2"/>
      <c r="E13" s="2"/>
      <c r="F13" s="2"/>
      <c r="G13" s="2"/>
      <c r="H13" s="40">
        <v>948</v>
      </c>
    </row>
    <row r="14" spans="1:8" ht="15">
      <c r="A14" s="2"/>
      <c r="B14" s="2"/>
      <c r="C14" s="2"/>
      <c r="D14" s="2"/>
      <c r="E14" s="2"/>
      <c r="F14" s="2"/>
      <c r="G14" s="2"/>
      <c r="H14" s="12"/>
    </row>
    <row r="15" spans="1:8" ht="15">
      <c r="A15" s="2" t="s">
        <v>118</v>
      </c>
      <c r="B15" s="2"/>
      <c r="C15" s="2"/>
      <c r="D15" s="2"/>
      <c r="E15" s="2"/>
      <c r="F15" s="2"/>
      <c r="G15" s="2"/>
      <c r="H15" s="41">
        <f>SUM(H10:H13)</f>
        <v>-15775</v>
      </c>
    </row>
    <row r="16" spans="1:8" ht="15">
      <c r="A16" s="2"/>
      <c r="B16" s="2"/>
      <c r="C16" s="2"/>
      <c r="D16" s="2"/>
      <c r="E16" s="2"/>
      <c r="F16" s="2"/>
      <c r="G16" s="2"/>
      <c r="H16" s="12"/>
    </row>
    <row r="17" spans="1:8" ht="15">
      <c r="A17" s="2" t="s">
        <v>119</v>
      </c>
      <c r="B17" s="2"/>
      <c r="C17" s="2"/>
      <c r="D17" s="2"/>
      <c r="E17" s="2"/>
      <c r="F17" s="2"/>
      <c r="G17" s="2"/>
      <c r="H17" s="12"/>
    </row>
    <row r="18" spans="1:8" ht="15">
      <c r="A18" s="2"/>
      <c r="B18" s="2" t="s">
        <v>120</v>
      </c>
      <c r="C18" s="2"/>
      <c r="D18" s="2"/>
      <c r="E18" s="2"/>
      <c r="F18" s="2"/>
      <c r="G18" s="2"/>
      <c r="H18" s="12">
        <v>38055</v>
      </c>
    </row>
    <row r="19" spans="1:8" ht="15">
      <c r="A19" s="2"/>
      <c r="B19" s="2" t="s">
        <v>121</v>
      </c>
      <c r="C19" s="2"/>
      <c r="D19" s="2"/>
      <c r="E19" s="2"/>
      <c r="F19" s="2"/>
      <c r="G19" s="2"/>
      <c r="H19" s="40">
        <v>-14317</v>
      </c>
    </row>
    <row r="20" spans="1:8" ht="15">
      <c r="A20" s="2"/>
      <c r="B20" s="2"/>
      <c r="C20" s="2"/>
      <c r="D20" s="2"/>
      <c r="E20" s="2"/>
      <c r="F20" s="2"/>
      <c r="G20" s="2"/>
      <c r="H20" s="12"/>
    </row>
    <row r="21" spans="1:8" ht="15">
      <c r="A21" s="2" t="s">
        <v>122</v>
      </c>
      <c r="B21" s="2"/>
      <c r="C21" s="2"/>
      <c r="D21" s="2"/>
      <c r="E21" s="2"/>
      <c r="F21" s="2"/>
      <c r="G21" s="2"/>
      <c r="H21" s="41">
        <f>SUM(H15:H19)</f>
        <v>7963</v>
      </c>
    </row>
    <row r="22" spans="1:8" ht="15">
      <c r="A22" s="2"/>
      <c r="B22" s="2" t="s">
        <v>123</v>
      </c>
      <c r="C22" s="2"/>
      <c r="D22" s="2"/>
      <c r="E22" s="2"/>
      <c r="F22" s="2"/>
      <c r="G22" s="2"/>
      <c r="H22" s="12">
        <v>-1437</v>
      </c>
    </row>
    <row r="23" spans="1:8" ht="15">
      <c r="A23" s="2"/>
      <c r="B23" s="2" t="s">
        <v>124</v>
      </c>
      <c r="C23" s="2"/>
      <c r="D23" s="2"/>
      <c r="E23" s="2"/>
      <c r="F23" s="2"/>
      <c r="G23" s="2"/>
      <c r="H23" s="12">
        <v>27</v>
      </c>
    </row>
    <row r="24" spans="1:8" ht="15">
      <c r="A24" s="2"/>
      <c r="B24" s="2" t="s">
        <v>125</v>
      </c>
      <c r="C24" s="2"/>
      <c r="D24" s="2"/>
      <c r="E24" s="2"/>
      <c r="F24" s="2"/>
      <c r="G24" s="2"/>
      <c r="H24" s="12">
        <v>-520</v>
      </c>
    </row>
    <row r="25" spans="1:8" ht="15">
      <c r="A25" s="2"/>
      <c r="B25" s="2"/>
      <c r="C25" s="2"/>
      <c r="D25" s="2"/>
      <c r="E25" s="2"/>
      <c r="F25" s="2"/>
      <c r="G25" s="2"/>
      <c r="H25" s="12"/>
    </row>
    <row r="26" spans="1:8" ht="15.75" thickBot="1">
      <c r="A26" s="2" t="s">
        <v>126</v>
      </c>
      <c r="B26" s="2"/>
      <c r="C26" s="2"/>
      <c r="D26" s="2"/>
      <c r="E26" s="2"/>
      <c r="F26" s="2"/>
      <c r="G26" s="2"/>
      <c r="H26" s="42">
        <f>SUM(H21:H25)</f>
        <v>6033</v>
      </c>
    </row>
    <row r="27" spans="1:8" ht="15">
      <c r="A27" s="2"/>
      <c r="B27" s="2"/>
      <c r="C27" s="2"/>
      <c r="D27" s="2"/>
      <c r="E27" s="2"/>
      <c r="F27" s="2"/>
      <c r="G27" s="2"/>
      <c r="H27" s="12"/>
    </row>
    <row r="28" spans="1:8" ht="15.75">
      <c r="A28" s="1" t="s">
        <v>127</v>
      </c>
      <c r="B28" s="2"/>
      <c r="C28" s="2"/>
      <c r="D28" s="2"/>
      <c r="E28" s="2"/>
      <c r="F28" s="2"/>
      <c r="G28" s="2"/>
      <c r="H28" s="12"/>
    </row>
    <row r="29" spans="1:8" ht="15">
      <c r="A29" s="2"/>
      <c r="B29" s="2"/>
      <c r="C29" s="2"/>
      <c r="D29" s="2"/>
      <c r="E29" s="2"/>
      <c r="F29" s="2"/>
      <c r="G29" s="2"/>
      <c r="H29" s="12"/>
    </row>
    <row r="30" spans="1:8" ht="15.75" thickBot="1">
      <c r="A30" s="2" t="s">
        <v>128</v>
      </c>
      <c r="B30" s="2"/>
      <c r="C30" s="2"/>
      <c r="D30" s="2"/>
      <c r="E30" s="2"/>
      <c r="F30" s="2"/>
      <c r="G30" s="2"/>
      <c r="H30" s="31">
        <v>645</v>
      </c>
    </row>
    <row r="31" spans="1:8" ht="15">
      <c r="A31" s="2"/>
      <c r="B31" s="2"/>
      <c r="C31" s="2"/>
      <c r="D31" s="2"/>
      <c r="E31" s="2"/>
      <c r="F31" s="2"/>
      <c r="G31" s="2"/>
      <c r="H31" s="12"/>
    </row>
    <row r="32" spans="1:8" ht="15.75">
      <c r="A32" s="1" t="s">
        <v>129</v>
      </c>
      <c r="B32" s="2"/>
      <c r="C32" s="2"/>
      <c r="D32" s="2"/>
      <c r="E32" s="2"/>
      <c r="F32" s="2"/>
      <c r="G32" s="2"/>
      <c r="H32" s="12"/>
    </row>
    <row r="33" spans="1:8" ht="15">
      <c r="A33" s="2"/>
      <c r="B33" s="2"/>
      <c r="C33" s="2"/>
      <c r="D33" s="2"/>
      <c r="E33" s="2"/>
      <c r="F33" s="2"/>
      <c r="G33" s="2"/>
      <c r="H33" s="12"/>
    </row>
    <row r="34" spans="1:8" ht="15.75" thickBot="1">
      <c r="A34" s="2" t="s">
        <v>130</v>
      </c>
      <c r="B34" s="2"/>
      <c r="C34" s="2"/>
      <c r="D34" s="2"/>
      <c r="E34" s="2"/>
      <c r="F34" s="2"/>
      <c r="G34" s="2"/>
      <c r="H34" s="31">
        <v>-637</v>
      </c>
    </row>
    <row r="35" spans="1:8" ht="15">
      <c r="A35" s="2"/>
      <c r="B35" s="2"/>
      <c r="C35" s="2"/>
      <c r="D35" s="2"/>
      <c r="E35" s="2"/>
      <c r="F35" s="2"/>
      <c r="G35" s="2"/>
      <c r="H35" s="12"/>
    </row>
    <row r="36" spans="1:8" ht="15">
      <c r="A36" s="2" t="s">
        <v>131</v>
      </c>
      <c r="B36" s="2"/>
      <c r="C36" s="2"/>
      <c r="D36" s="2"/>
      <c r="E36" s="2"/>
      <c r="F36" s="2"/>
      <c r="G36" s="2"/>
      <c r="H36" s="41">
        <f>H26+H30+H34</f>
        <v>6041</v>
      </c>
    </row>
    <row r="37" spans="1:8" ht="15">
      <c r="A37" s="2" t="s">
        <v>132</v>
      </c>
      <c r="B37" s="2"/>
      <c r="C37" s="2"/>
      <c r="D37" s="2"/>
      <c r="E37" s="2"/>
      <c r="F37" s="2"/>
      <c r="G37" s="2"/>
      <c r="H37" s="12">
        <v>-20885</v>
      </c>
    </row>
    <row r="38" spans="1:8" ht="15.75" thickBot="1">
      <c r="A38" s="2" t="s">
        <v>133</v>
      </c>
      <c r="B38" s="2"/>
      <c r="C38" s="2"/>
      <c r="D38" s="2"/>
      <c r="E38" s="2"/>
      <c r="F38" s="2"/>
      <c r="G38" s="2"/>
      <c r="H38" s="42">
        <f>SUM(H36:H37)</f>
        <v>-14844</v>
      </c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33.75" customHeight="1">
      <c r="A41" s="18" t="s">
        <v>134</v>
      </c>
      <c r="B41" s="18"/>
      <c r="C41" s="18"/>
      <c r="D41" s="18"/>
      <c r="E41" s="18"/>
      <c r="F41" s="18"/>
      <c r="G41" s="18"/>
      <c r="H41" s="18"/>
    </row>
    <row r="42" spans="1:8" ht="15">
      <c r="A42" s="2"/>
      <c r="B42" s="2"/>
      <c r="C42" s="2"/>
      <c r="D42" s="2"/>
      <c r="E42" s="2"/>
      <c r="F42" s="2"/>
      <c r="G42" s="2"/>
      <c r="H42" s="2"/>
    </row>
  </sheetData>
  <mergeCells count="1">
    <mergeCell ref="A41:H41"/>
  </mergeCells>
  <printOptions/>
  <pageMargins left="1" right="1" top="0.75" bottom="0.75" header="0.5" footer="0.5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JonMMx 2000</cp:lastModifiedBy>
  <cp:lastPrinted>2002-12-24T05:00:59Z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